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/>
  <xr:revisionPtr revIDLastSave="0" documentId="8_{236FAF86-56F7-4D23-B268-E47EC4CE72FC}" xr6:coauthVersionLast="36" xr6:coauthVersionMax="36" xr10:uidLastSave="{00000000-0000-0000-0000-000000000000}"/>
  <bookViews>
    <workbookView xWindow="0" yWindow="0" windowWidth="14380" windowHeight="41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1" i="1" l="1"/>
  <c r="D691" i="1" s="1"/>
  <c r="E691" i="1" s="1"/>
  <c r="C690" i="1"/>
  <c r="D690" i="1" s="1"/>
  <c r="E690" i="1" s="1"/>
  <c r="C689" i="1"/>
  <c r="D689" i="1" s="1"/>
  <c r="E689" i="1" s="1"/>
  <c r="D688" i="1"/>
  <c r="E688" i="1" s="1"/>
  <c r="C688" i="1"/>
  <c r="D687" i="1"/>
  <c r="E687" i="1" s="1"/>
  <c r="C687" i="1"/>
  <c r="D686" i="1"/>
  <c r="E686" i="1" s="1"/>
  <c r="C686" i="1"/>
  <c r="E685" i="1"/>
  <c r="D685" i="1"/>
  <c r="C685" i="1"/>
  <c r="C680" i="1"/>
  <c r="C675" i="1"/>
  <c r="C670" i="1"/>
  <c r="D670" i="1" s="1"/>
  <c r="E670" i="1" s="1"/>
  <c r="E662" i="1"/>
  <c r="D662" i="1"/>
  <c r="C662" i="1"/>
  <c r="E655" i="1"/>
  <c r="D655" i="1"/>
  <c r="C655" i="1"/>
  <c r="C650" i="1"/>
  <c r="D650" i="1" s="1"/>
  <c r="E650" i="1" s="1"/>
  <c r="C649" i="1"/>
  <c r="D649" i="1" s="1"/>
  <c r="E649" i="1" s="1"/>
  <c r="C648" i="1"/>
  <c r="D648" i="1" s="1"/>
  <c r="E648" i="1" s="1"/>
  <c r="D647" i="1"/>
  <c r="E647" i="1" s="1"/>
  <c r="C647" i="1"/>
  <c r="D646" i="1"/>
  <c r="E646" i="1" s="1"/>
  <c r="C646" i="1"/>
  <c r="C645" i="1"/>
  <c r="D645" i="1" s="1"/>
  <c r="E645" i="1" s="1"/>
  <c r="E644" i="1"/>
  <c r="D644" i="1"/>
  <c r="C644" i="1"/>
  <c r="E639" i="1"/>
  <c r="D639" i="1"/>
  <c r="C639" i="1"/>
  <c r="C638" i="1"/>
  <c r="D638" i="1" s="1"/>
  <c r="E638" i="1" s="1"/>
  <c r="C637" i="1"/>
  <c r="D637" i="1" s="1"/>
  <c r="E637" i="1" s="1"/>
  <c r="C636" i="1"/>
  <c r="D636" i="1" s="1"/>
  <c r="E636" i="1" s="1"/>
  <c r="D635" i="1"/>
  <c r="E635" i="1" s="1"/>
  <c r="C635" i="1"/>
  <c r="D634" i="1"/>
  <c r="E634" i="1" s="1"/>
  <c r="C634" i="1"/>
  <c r="C633" i="1"/>
  <c r="D633" i="1" s="1"/>
  <c r="E633" i="1" s="1"/>
  <c r="E627" i="1"/>
  <c r="D627" i="1"/>
  <c r="C627" i="1"/>
  <c r="E626" i="1"/>
  <c r="D626" i="1"/>
  <c r="C626" i="1"/>
  <c r="C625" i="1"/>
  <c r="D625" i="1" s="1"/>
  <c r="E625" i="1" s="1"/>
  <c r="C624" i="1"/>
  <c r="D624" i="1" s="1"/>
  <c r="E624" i="1" s="1"/>
  <c r="C623" i="1"/>
  <c r="D623" i="1" s="1"/>
  <c r="E623" i="1" s="1"/>
  <c r="D622" i="1"/>
  <c r="E622" i="1" s="1"/>
  <c r="C622" i="1"/>
  <c r="D621" i="1"/>
  <c r="E621" i="1" s="1"/>
  <c r="C621" i="1"/>
  <c r="C616" i="1"/>
  <c r="D616" i="1" s="1"/>
  <c r="E616" i="1" s="1"/>
  <c r="E615" i="1"/>
  <c r="D615" i="1"/>
  <c r="C615" i="1"/>
  <c r="E614" i="1"/>
  <c r="D614" i="1"/>
  <c r="C614" i="1"/>
  <c r="C613" i="1"/>
  <c r="D613" i="1" s="1"/>
  <c r="E613" i="1" s="1"/>
  <c r="C612" i="1"/>
  <c r="D612" i="1" s="1"/>
  <c r="E612" i="1" s="1"/>
  <c r="E611" i="1"/>
  <c r="D611" i="1"/>
  <c r="C611" i="1"/>
  <c r="D610" i="1"/>
  <c r="E610" i="1" s="1"/>
  <c r="C610" i="1"/>
  <c r="D605" i="1"/>
  <c r="E605" i="1" s="1"/>
  <c r="C605" i="1"/>
  <c r="C604" i="1"/>
  <c r="D604" i="1" s="1"/>
  <c r="E604" i="1" s="1"/>
  <c r="E603" i="1"/>
  <c r="D603" i="1"/>
  <c r="C603" i="1"/>
  <c r="E602" i="1"/>
  <c r="D602" i="1"/>
  <c r="C602" i="1"/>
  <c r="C601" i="1"/>
  <c r="D601" i="1" s="1"/>
  <c r="E601" i="1" s="1"/>
  <c r="C600" i="1"/>
  <c r="D600" i="1" s="1"/>
  <c r="E600" i="1" s="1"/>
  <c r="E599" i="1"/>
  <c r="D599" i="1"/>
  <c r="C599" i="1"/>
  <c r="D592" i="1"/>
  <c r="E592" i="1" s="1"/>
  <c r="C592" i="1"/>
  <c r="D591" i="1"/>
  <c r="E591" i="1" s="1"/>
  <c r="C591" i="1"/>
  <c r="C590" i="1"/>
  <c r="D590" i="1" s="1"/>
  <c r="E590" i="1" s="1"/>
  <c r="E589" i="1"/>
  <c r="D589" i="1"/>
  <c r="C589" i="1"/>
  <c r="E588" i="1"/>
  <c r="D588" i="1"/>
  <c r="C588" i="1"/>
  <c r="C587" i="1"/>
  <c r="D587" i="1" s="1"/>
  <c r="E587" i="1" s="1"/>
  <c r="C586" i="1"/>
  <c r="D586" i="1" s="1"/>
  <c r="E586" i="1" s="1"/>
  <c r="E581" i="1"/>
  <c r="D581" i="1"/>
  <c r="C581" i="1"/>
  <c r="D580" i="1"/>
  <c r="E580" i="1" s="1"/>
  <c r="C580" i="1"/>
  <c r="D579" i="1"/>
  <c r="E579" i="1" s="1"/>
  <c r="C579" i="1"/>
  <c r="C578" i="1"/>
  <c r="D578" i="1" s="1"/>
  <c r="E578" i="1" s="1"/>
  <c r="E577" i="1"/>
  <c r="D577" i="1"/>
  <c r="C577" i="1"/>
  <c r="E576" i="1"/>
  <c r="D576" i="1"/>
  <c r="C576" i="1"/>
  <c r="C575" i="1"/>
  <c r="D575" i="1" s="1"/>
  <c r="E575" i="1" s="1"/>
  <c r="C569" i="1"/>
  <c r="D569" i="1" s="1"/>
  <c r="E569" i="1" s="1"/>
  <c r="E568" i="1"/>
  <c r="D568" i="1"/>
  <c r="C568" i="1"/>
  <c r="D567" i="1"/>
  <c r="E567" i="1" s="1"/>
  <c r="C567" i="1"/>
  <c r="D566" i="1"/>
  <c r="E566" i="1" s="1"/>
  <c r="C566" i="1"/>
  <c r="C565" i="1"/>
  <c r="D565" i="1" s="1"/>
  <c r="E565" i="1" s="1"/>
  <c r="E564" i="1"/>
  <c r="D564" i="1"/>
  <c r="C564" i="1"/>
  <c r="E563" i="1"/>
  <c r="D563" i="1"/>
  <c r="C563" i="1"/>
  <c r="C557" i="1"/>
  <c r="D557" i="1" s="1"/>
  <c r="E557" i="1" s="1"/>
  <c r="C556" i="1"/>
  <c r="D556" i="1" s="1"/>
  <c r="E556" i="1" s="1"/>
  <c r="E555" i="1"/>
  <c r="D555" i="1"/>
  <c r="C555" i="1"/>
  <c r="D554" i="1"/>
  <c r="E554" i="1" s="1"/>
  <c r="C554" i="1"/>
  <c r="D553" i="1"/>
  <c r="E553" i="1" s="1"/>
  <c r="C553" i="1"/>
  <c r="C552" i="1"/>
  <c r="D552" i="1" s="1"/>
  <c r="E552" i="1" s="1"/>
  <c r="E551" i="1"/>
  <c r="D551" i="1"/>
  <c r="C551" i="1"/>
  <c r="E543" i="1"/>
  <c r="D543" i="1"/>
  <c r="C543" i="1"/>
  <c r="C542" i="1"/>
  <c r="D542" i="1" s="1"/>
  <c r="E542" i="1" s="1"/>
  <c r="C541" i="1"/>
  <c r="D541" i="1" s="1"/>
  <c r="E541" i="1" s="1"/>
  <c r="E540" i="1"/>
  <c r="D540" i="1"/>
  <c r="C540" i="1"/>
  <c r="D539" i="1"/>
  <c r="E539" i="1" s="1"/>
  <c r="C539" i="1"/>
  <c r="D538" i="1"/>
  <c r="E538" i="1" s="1"/>
  <c r="C538" i="1"/>
  <c r="C537" i="1"/>
  <c r="D537" i="1" s="1"/>
  <c r="E537" i="1" s="1"/>
  <c r="E530" i="1"/>
  <c r="D530" i="1"/>
  <c r="C530" i="1"/>
  <c r="E529" i="1"/>
  <c r="D529" i="1"/>
  <c r="C529" i="1"/>
  <c r="C528" i="1"/>
  <c r="D528" i="1" s="1"/>
  <c r="E528" i="1" s="1"/>
  <c r="C527" i="1"/>
  <c r="D527" i="1" s="1"/>
  <c r="E527" i="1" s="1"/>
  <c r="E526" i="1"/>
  <c r="D526" i="1"/>
  <c r="C526" i="1"/>
  <c r="D525" i="1"/>
  <c r="E525" i="1" s="1"/>
  <c r="C525" i="1"/>
  <c r="D524" i="1"/>
  <c r="E524" i="1" s="1"/>
  <c r="C524" i="1"/>
  <c r="C519" i="1"/>
  <c r="D519" i="1" s="1"/>
  <c r="E519" i="1" s="1"/>
  <c r="E518" i="1"/>
  <c r="D518" i="1"/>
  <c r="C518" i="1"/>
  <c r="E517" i="1"/>
  <c r="D517" i="1"/>
  <c r="C517" i="1"/>
  <c r="C516" i="1"/>
  <c r="D516" i="1" s="1"/>
  <c r="E516" i="1" s="1"/>
  <c r="C515" i="1"/>
  <c r="D515" i="1" s="1"/>
  <c r="E515" i="1" s="1"/>
  <c r="E514" i="1"/>
  <c r="D514" i="1"/>
  <c r="C514" i="1"/>
  <c r="D513" i="1"/>
  <c r="E513" i="1" s="1"/>
  <c r="C513" i="1"/>
  <c r="D503" i="1"/>
  <c r="E503" i="1" s="1"/>
  <c r="C503" i="1"/>
  <c r="C502" i="1"/>
  <c r="D502" i="1" s="1"/>
  <c r="E502" i="1" s="1"/>
  <c r="E501" i="1"/>
  <c r="D501" i="1"/>
  <c r="C501" i="1"/>
  <c r="E500" i="1"/>
  <c r="D500" i="1"/>
  <c r="C500" i="1"/>
  <c r="C499" i="1"/>
  <c r="D499" i="1" s="1"/>
  <c r="E499" i="1" s="1"/>
  <c r="C498" i="1"/>
  <c r="D498" i="1" s="1"/>
  <c r="E498" i="1" s="1"/>
  <c r="E497" i="1"/>
  <c r="D497" i="1"/>
  <c r="C497" i="1"/>
  <c r="D486" i="1"/>
  <c r="E486" i="1" s="1"/>
  <c r="C486" i="1"/>
  <c r="D485" i="1"/>
  <c r="E485" i="1" s="1"/>
  <c r="C485" i="1"/>
  <c r="C484" i="1"/>
  <c r="D484" i="1" s="1"/>
  <c r="E484" i="1" s="1"/>
  <c r="E483" i="1"/>
  <c r="D483" i="1"/>
  <c r="C483" i="1"/>
  <c r="E482" i="1"/>
  <c r="D482" i="1"/>
  <c r="C482" i="1"/>
  <c r="C481" i="1"/>
  <c r="D481" i="1" s="1"/>
  <c r="E481" i="1" s="1"/>
  <c r="C480" i="1"/>
  <c r="D480" i="1" s="1"/>
  <c r="E480" i="1" s="1"/>
  <c r="E475" i="1"/>
  <c r="D475" i="1"/>
  <c r="C475" i="1"/>
  <c r="D474" i="1"/>
  <c r="E474" i="1" s="1"/>
  <c r="C474" i="1"/>
  <c r="D473" i="1"/>
  <c r="E473" i="1" s="1"/>
  <c r="C473" i="1"/>
  <c r="C472" i="1"/>
  <c r="D472" i="1" s="1"/>
  <c r="E472" i="1" s="1"/>
  <c r="E471" i="1"/>
  <c r="D471" i="1"/>
  <c r="C471" i="1"/>
  <c r="E470" i="1"/>
  <c r="D470" i="1"/>
  <c r="C470" i="1"/>
  <c r="C465" i="1"/>
  <c r="D465" i="1" s="1"/>
  <c r="E465" i="1" s="1"/>
  <c r="C464" i="1"/>
  <c r="D464" i="1" s="1"/>
  <c r="E464" i="1" s="1"/>
  <c r="E463" i="1"/>
  <c r="D463" i="1"/>
  <c r="C463" i="1"/>
  <c r="D462" i="1"/>
  <c r="E462" i="1" s="1"/>
  <c r="C462" i="1"/>
  <c r="D461" i="1"/>
  <c r="E461" i="1" s="1"/>
  <c r="C461" i="1"/>
  <c r="C460" i="1"/>
  <c r="D460" i="1" s="1"/>
  <c r="E460" i="1" s="1"/>
  <c r="E459" i="1"/>
  <c r="D459" i="1"/>
  <c r="C459" i="1"/>
  <c r="E454" i="1"/>
  <c r="D454" i="1"/>
  <c r="C454" i="1"/>
  <c r="C453" i="1"/>
  <c r="D453" i="1" s="1"/>
  <c r="E453" i="1" s="1"/>
  <c r="C452" i="1"/>
  <c r="D452" i="1" s="1"/>
  <c r="E452" i="1" s="1"/>
  <c r="E451" i="1"/>
  <c r="D451" i="1"/>
  <c r="C451" i="1"/>
  <c r="D450" i="1"/>
  <c r="E450" i="1" s="1"/>
  <c r="C450" i="1"/>
  <c r="D449" i="1"/>
  <c r="E449" i="1" s="1"/>
  <c r="C449" i="1"/>
  <c r="C448" i="1"/>
  <c r="D448" i="1" s="1"/>
  <c r="E448" i="1" s="1"/>
  <c r="E443" i="1"/>
  <c r="D443" i="1"/>
  <c r="C443" i="1"/>
  <c r="E442" i="1"/>
  <c r="D442" i="1"/>
  <c r="C442" i="1"/>
  <c r="C441" i="1"/>
  <c r="D441" i="1" s="1"/>
  <c r="E441" i="1" s="1"/>
  <c r="C440" i="1"/>
  <c r="D440" i="1" s="1"/>
  <c r="E440" i="1" s="1"/>
  <c r="E439" i="1"/>
  <c r="D439" i="1"/>
  <c r="C439" i="1"/>
  <c r="D438" i="1"/>
  <c r="E438" i="1" s="1"/>
  <c r="C438" i="1"/>
  <c r="D437" i="1"/>
  <c r="E437" i="1" s="1"/>
  <c r="C437" i="1"/>
  <c r="C432" i="1"/>
  <c r="D432" i="1" s="1"/>
  <c r="E432" i="1" s="1"/>
  <c r="E431" i="1"/>
  <c r="D431" i="1"/>
  <c r="C431" i="1"/>
  <c r="E430" i="1"/>
  <c r="D430" i="1"/>
  <c r="C430" i="1"/>
  <c r="C429" i="1"/>
  <c r="D429" i="1" s="1"/>
  <c r="E429" i="1" s="1"/>
  <c r="C428" i="1"/>
  <c r="D428" i="1" s="1"/>
  <c r="E428" i="1" s="1"/>
  <c r="E423" i="1"/>
  <c r="D423" i="1"/>
  <c r="C423" i="1"/>
  <c r="D422" i="1"/>
  <c r="E422" i="1" s="1"/>
  <c r="C422" i="1"/>
  <c r="D421" i="1"/>
  <c r="E421" i="1" s="1"/>
  <c r="C421" i="1"/>
  <c r="C420" i="1"/>
  <c r="D420" i="1" s="1"/>
  <c r="E420" i="1" s="1"/>
  <c r="E415" i="1"/>
  <c r="D415" i="1"/>
  <c r="C415" i="1"/>
  <c r="E414" i="1"/>
  <c r="D414" i="1"/>
  <c r="C414" i="1"/>
  <c r="C413" i="1"/>
  <c r="D413" i="1" s="1"/>
  <c r="E413" i="1" s="1"/>
  <c r="C412" i="1"/>
  <c r="D412" i="1" s="1"/>
  <c r="E412" i="1" s="1"/>
  <c r="E411" i="1"/>
  <c r="D411" i="1"/>
  <c r="C411" i="1"/>
  <c r="D410" i="1"/>
  <c r="E410" i="1" s="1"/>
  <c r="C410" i="1"/>
  <c r="D409" i="1"/>
  <c r="E409" i="1" s="1"/>
  <c r="C409" i="1"/>
  <c r="C404" i="1"/>
  <c r="D404" i="1" s="1"/>
  <c r="E404" i="1" s="1"/>
  <c r="E403" i="1"/>
  <c r="D403" i="1"/>
  <c r="C403" i="1"/>
  <c r="E402" i="1"/>
  <c r="D402" i="1"/>
  <c r="C402" i="1"/>
  <c r="C401" i="1"/>
  <c r="D401" i="1" s="1"/>
  <c r="E401" i="1" s="1"/>
  <c r="C400" i="1"/>
  <c r="D400" i="1" s="1"/>
  <c r="E400" i="1" s="1"/>
  <c r="E399" i="1"/>
  <c r="D399" i="1"/>
  <c r="C399" i="1"/>
  <c r="D398" i="1"/>
  <c r="E398" i="1" s="1"/>
  <c r="C398" i="1"/>
  <c r="D390" i="1"/>
  <c r="E390" i="1" s="1"/>
  <c r="C390" i="1"/>
  <c r="C389" i="1"/>
  <c r="D389" i="1" s="1"/>
  <c r="E389" i="1" s="1"/>
  <c r="E388" i="1"/>
  <c r="D388" i="1"/>
  <c r="C388" i="1"/>
  <c r="E387" i="1"/>
  <c r="D387" i="1"/>
  <c r="C387" i="1"/>
  <c r="C386" i="1"/>
  <c r="D386" i="1" s="1"/>
  <c r="E386" i="1" s="1"/>
  <c r="C385" i="1"/>
  <c r="D385" i="1" s="1"/>
  <c r="E385" i="1" s="1"/>
  <c r="E384" i="1"/>
  <c r="D384" i="1"/>
  <c r="C384" i="1"/>
  <c r="D376" i="1"/>
  <c r="E376" i="1" s="1"/>
  <c r="C376" i="1"/>
  <c r="D375" i="1"/>
  <c r="E375" i="1" s="1"/>
  <c r="C375" i="1"/>
  <c r="C374" i="1"/>
  <c r="D374" i="1" s="1"/>
  <c r="E374" i="1" s="1"/>
  <c r="E373" i="1"/>
  <c r="D373" i="1"/>
  <c r="C373" i="1"/>
  <c r="E372" i="1"/>
  <c r="D372" i="1"/>
  <c r="C372" i="1"/>
  <c r="C371" i="1"/>
  <c r="D371" i="1" s="1"/>
  <c r="E371" i="1" s="1"/>
  <c r="C370" i="1"/>
  <c r="D370" i="1" s="1"/>
  <c r="E370" i="1" s="1"/>
  <c r="E360" i="1"/>
  <c r="D360" i="1"/>
  <c r="C360" i="1"/>
  <c r="D359" i="1"/>
  <c r="E359" i="1" s="1"/>
  <c r="C359" i="1"/>
  <c r="D358" i="1"/>
  <c r="E358" i="1" s="1"/>
  <c r="C358" i="1"/>
  <c r="E357" i="1"/>
  <c r="D357" i="1"/>
  <c r="C357" i="1"/>
  <c r="E356" i="1"/>
  <c r="D356" i="1"/>
  <c r="C356" i="1"/>
  <c r="E355" i="1"/>
  <c r="D355" i="1"/>
  <c r="C355" i="1"/>
  <c r="C354" i="1"/>
  <c r="D354" i="1" s="1"/>
  <c r="E354" i="1" s="1"/>
  <c r="C349" i="1"/>
  <c r="D349" i="1" s="1"/>
  <c r="E349" i="1" s="1"/>
  <c r="E348" i="1"/>
  <c r="D348" i="1"/>
  <c r="C348" i="1"/>
  <c r="D347" i="1"/>
  <c r="E347" i="1" s="1"/>
  <c r="C347" i="1"/>
  <c r="D346" i="1"/>
  <c r="E346" i="1" s="1"/>
  <c r="C346" i="1"/>
  <c r="E345" i="1"/>
  <c r="D345" i="1"/>
  <c r="C345" i="1"/>
  <c r="E344" i="1"/>
  <c r="D344" i="1"/>
  <c r="C344" i="1"/>
  <c r="E343" i="1"/>
  <c r="D343" i="1"/>
  <c r="C343" i="1"/>
  <c r="C335" i="1"/>
  <c r="D335" i="1" s="1"/>
  <c r="E335" i="1" s="1"/>
  <c r="C334" i="1"/>
  <c r="D334" i="1" s="1"/>
  <c r="E334" i="1" s="1"/>
  <c r="E333" i="1"/>
  <c r="D333" i="1"/>
  <c r="C333" i="1"/>
  <c r="D332" i="1"/>
  <c r="E332" i="1" s="1"/>
  <c r="C332" i="1"/>
  <c r="D331" i="1"/>
  <c r="E331" i="1" s="1"/>
  <c r="C331" i="1"/>
  <c r="C330" i="1"/>
  <c r="D330" i="1" s="1"/>
  <c r="E330" i="1" s="1"/>
  <c r="E329" i="1"/>
  <c r="D329" i="1"/>
  <c r="C329" i="1"/>
  <c r="E322" i="1"/>
  <c r="D322" i="1"/>
  <c r="C322" i="1"/>
  <c r="C321" i="1"/>
  <c r="D321" i="1" s="1"/>
  <c r="E321" i="1" s="1"/>
  <c r="C320" i="1"/>
  <c r="D320" i="1" s="1"/>
  <c r="E320" i="1" s="1"/>
  <c r="E319" i="1"/>
  <c r="D319" i="1"/>
  <c r="C319" i="1"/>
  <c r="D318" i="1"/>
  <c r="E318" i="1" s="1"/>
  <c r="C318" i="1"/>
  <c r="D317" i="1"/>
  <c r="E317" i="1" s="1"/>
  <c r="C317" i="1"/>
  <c r="C316" i="1"/>
  <c r="D316" i="1" s="1"/>
  <c r="E316" i="1" s="1"/>
  <c r="E302" i="1"/>
  <c r="D302" i="1"/>
  <c r="C302" i="1"/>
  <c r="E301" i="1"/>
  <c r="D301" i="1"/>
  <c r="C301" i="1"/>
  <c r="C300" i="1"/>
  <c r="D300" i="1" s="1"/>
  <c r="E300" i="1" s="1"/>
  <c r="C299" i="1"/>
  <c r="D299" i="1" s="1"/>
  <c r="E299" i="1" s="1"/>
  <c r="E298" i="1"/>
  <c r="D298" i="1"/>
  <c r="C298" i="1"/>
  <c r="D297" i="1"/>
  <c r="E297" i="1" s="1"/>
  <c r="C297" i="1"/>
  <c r="D296" i="1"/>
  <c r="E296" i="1" s="1"/>
  <c r="C296" i="1"/>
  <c r="C289" i="1"/>
  <c r="D289" i="1" s="1"/>
  <c r="E289" i="1" s="1"/>
  <c r="E288" i="1"/>
  <c r="D288" i="1"/>
  <c r="C288" i="1"/>
  <c r="E287" i="1"/>
  <c r="D287" i="1"/>
  <c r="C287" i="1"/>
  <c r="C286" i="1"/>
  <c r="D286" i="1" s="1"/>
  <c r="E286" i="1" s="1"/>
  <c r="C285" i="1"/>
  <c r="D285" i="1" s="1"/>
  <c r="E285" i="1" s="1"/>
  <c r="E284" i="1"/>
  <c r="D284" i="1"/>
  <c r="C284" i="1"/>
  <c r="D283" i="1"/>
  <c r="E283" i="1" s="1"/>
  <c r="C283" i="1"/>
  <c r="D278" i="1"/>
  <c r="E278" i="1" s="1"/>
  <c r="C278" i="1"/>
  <c r="C277" i="1"/>
  <c r="D277" i="1" s="1"/>
  <c r="E277" i="1" s="1"/>
  <c r="E276" i="1"/>
  <c r="D276" i="1"/>
  <c r="C276" i="1"/>
  <c r="E275" i="1"/>
  <c r="D275" i="1"/>
  <c r="C275" i="1"/>
  <c r="C274" i="1"/>
  <c r="D274" i="1" s="1"/>
  <c r="E274" i="1" s="1"/>
  <c r="C273" i="1"/>
  <c r="D273" i="1" s="1"/>
  <c r="E273" i="1" s="1"/>
  <c r="E272" i="1"/>
  <c r="D272" i="1"/>
  <c r="C272" i="1"/>
  <c r="D262" i="1"/>
  <c r="E262" i="1" s="1"/>
  <c r="C262" i="1"/>
  <c r="D261" i="1"/>
  <c r="E261" i="1" s="1"/>
  <c r="C261" i="1"/>
  <c r="C260" i="1"/>
  <c r="D260" i="1" s="1"/>
  <c r="E260" i="1" s="1"/>
  <c r="E259" i="1"/>
  <c r="D259" i="1"/>
  <c r="C259" i="1"/>
  <c r="E258" i="1"/>
  <c r="D258" i="1"/>
  <c r="C258" i="1"/>
  <c r="C257" i="1"/>
  <c r="D257" i="1" s="1"/>
  <c r="E257" i="1" s="1"/>
  <c r="C256" i="1"/>
  <c r="D256" i="1" s="1"/>
  <c r="E256" i="1" s="1"/>
  <c r="E251" i="1"/>
  <c r="D251" i="1"/>
  <c r="C251" i="1"/>
  <c r="D250" i="1"/>
  <c r="E250" i="1" s="1"/>
  <c r="C250" i="1"/>
  <c r="D249" i="1"/>
  <c r="E249" i="1" s="1"/>
  <c r="C249" i="1"/>
  <c r="C248" i="1"/>
  <c r="D248" i="1" s="1"/>
  <c r="E248" i="1" s="1"/>
  <c r="E247" i="1"/>
  <c r="D247" i="1"/>
  <c r="C247" i="1"/>
  <c r="E246" i="1"/>
  <c r="D246" i="1"/>
  <c r="C246" i="1"/>
  <c r="C241" i="1"/>
  <c r="D241" i="1" s="1"/>
  <c r="E241" i="1" s="1"/>
  <c r="C240" i="1"/>
  <c r="D240" i="1" s="1"/>
  <c r="E240" i="1" s="1"/>
  <c r="E239" i="1"/>
  <c r="D239" i="1"/>
  <c r="C239" i="1"/>
  <c r="D238" i="1"/>
  <c r="E238" i="1" s="1"/>
  <c r="C238" i="1"/>
  <c r="D237" i="1"/>
  <c r="E237" i="1" s="1"/>
  <c r="C237" i="1"/>
  <c r="C236" i="1"/>
  <c r="D236" i="1" s="1"/>
  <c r="E236" i="1" s="1"/>
  <c r="E227" i="1"/>
  <c r="D227" i="1"/>
  <c r="C227" i="1"/>
  <c r="E226" i="1"/>
  <c r="D226" i="1"/>
  <c r="C226" i="1"/>
  <c r="C225" i="1"/>
  <c r="D225" i="1" s="1"/>
  <c r="E225" i="1" s="1"/>
  <c r="C224" i="1"/>
  <c r="D224" i="1" s="1"/>
  <c r="E224" i="1" s="1"/>
  <c r="E223" i="1"/>
  <c r="D223" i="1"/>
  <c r="C223" i="1"/>
  <c r="D222" i="1"/>
  <c r="E222" i="1" s="1"/>
  <c r="C222" i="1"/>
  <c r="D216" i="1"/>
  <c r="E216" i="1" s="1"/>
  <c r="C216" i="1"/>
  <c r="C215" i="1"/>
  <c r="D215" i="1" s="1"/>
  <c r="E215" i="1" s="1"/>
  <c r="E214" i="1"/>
  <c r="D214" i="1"/>
  <c r="C214" i="1"/>
  <c r="E213" i="1"/>
  <c r="D213" i="1"/>
  <c r="C213" i="1"/>
  <c r="C212" i="1"/>
  <c r="D212" i="1" s="1"/>
  <c r="E212" i="1" s="1"/>
  <c r="C211" i="1"/>
  <c r="D211" i="1" s="1"/>
  <c r="E211" i="1" s="1"/>
  <c r="E205" i="1"/>
  <c r="D205" i="1"/>
  <c r="C205" i="1"/>
  <c r="D204" i="1"/>
  <c r="E204" i="1" s="1"/>
  <c r="C204" i="1"/>
  <c r="D203" i="1"/>
  <c r="E203" i="1" s="1"/>
  <c r="C203" i="1"/>
  <c r="C202" i="1"/>
  <c r="D202" i="1" s="1"/>
  <c r="E202" i="1" s="1"/>
  <c r="E201" i="1"/>
  <c r="D201" i="1"/>
  <c r="C201" i="1"/>
  <c r="E200" i="1"/>
  <c r="D200" i="1"/>
  <c r="C200" i="1"/>
  <c r="C199" i="1"/>
  <c r="D199" i="1" s="1"/>
  <c r="E199" i="1" s="1"/>
  <c r="C193" i="1"/>
  <c r="D193" i="1" s="1"/>
  <c r="E193" i="1" s="1"/>
  <c r="E192" i="1"/>
  <c r="D192" i="1"/>
  <c r="C192" i="1"/>
  <c r="D191" i="1"/>
  <c r="E191" i="1" s="1"/>
  <c r="C191" i="1"/>
  <c r="D190" i="1"/>
  <c r="E190" i="1" s="1"/>
  <c r="C190" i="1"/>
  <c r="C189" i="1"/>
  <c r="D189" i="1" s="1"/>
  <c r="E189" i="1" s="1"/>
  <c r="E188" i="1"/>
  <c r="D188" i="1"/>
  <c r="C188" i="1"/>
  <c r="E187" i="1"/>
  <c r="D187" i="1"/>
  <c r="C187" i="1"/>
  <c r="C182" i="1"/>
  <c r="D182" i="1" s="1"/>
  <c r="E182" i="1" s="1"/>
  <c r="C181" i="1"/>
  <c r="D181" i="1" s="1"/>
  <c r="E181" i="1" s="1"/>
  <c r="E180" i="1"/>
  <c r="D180" i="1"/>
  <c r="C180" i="1"/>
  <c r="D179" i="1"/>
  <c r="E179" i="1" s="1"/>
  <c r="C179" i="1"/>
  <c r="D178" i="1"/>
  <c r="E178" i="1" s="1"/>
  <c r="C178" i="1"/>
  <c r="C177" i="1"/>
  <c r="D177" i="1" s="1"/>
  <c r="E177" i="1" s="1"/>
  <c r="E171" i="1"/>
  <c r="D171" i="1"/>
  <c r="C171" i="1"/>
  <c r="E170" i="1"/>
  <c r="D170" i="1"/>
  <c r="C170" i="1"/>
  <c r="C169" i="1"/>
  <c r="D169" i="1" s="1"/>
  <c r="E169" i="1" s="1"/>
  <c r="C168" i="1"/>
  <c r="D168" i="1" s="1"/>
  <c r="E168" i="1" s="1"/>
  <c r="E167" i="1"/>
  <c r="D167" i="1"/>
  <c r="C167" i="1"/>
  <c r="D166" i="1"/>
  <c r="E166" i="1" s="1"/>
  <c r="C166" i="1"/>
  <c r="D165" i="1"/>
  <c r="E165" i="1" s="1"/>
  <c r="C165" i="1"/>
  <c r="C160" i="1"/>
  <c r="D160" i="1" s="1"/>
  <c r="E160" i="1" s="1"/>
  <c r="E159" i="1"/>
  <c r="D159" i="1"/>
  <c r="C159" i="1"/>
  <c r="E158" i="1"/>
  <c r="D158" i="1"/>
  <c r="C158" i="1"/>
  <c r="C157" i="1"/>
  <c r="D157" i="1" s="1"/>
  <c r="E157" i="1" s="1"/>
  <c r="C156" i="1"/>
  <c r="D156" i="1" s="1"/>
  <c r="E156" i="1" s="1"/>
  <c r="E155" i="1"/>
  <c r="D155" i="1"/>
  <c r="C155" i="1"/>
  <c r="D154" i="1"/>
  <c r="E154" i="1" s="1"/>
  <c r="C154" i="1"/>
  <c r="C147" i="1"/>
  <c r="D147" i="1" s="1"/>
  <c r="E147" i="1" s="1"/>
  <c r="C146" i="1"/>
  <c r="D146" i="1" s="1"/>
  <c r="E146" i="1" s="1"/>
  <c r="E145" i="1"/>
  <c r="D145" i="1"/>
  <c r="C145" i="1"/>
  <c r="E144" i="1"/>
  <c r="D144" i="1"/>
  <c r="C144" i="1"/>
  <c r="C143" i="1"/>
  <c r="D143" i="1" s="1"/>
  <c r="E143" i="1" s="1"/>
  <c r="C142" i="1"/>
  <c r="D142" i="1" s="1"/>
  <c r="E142" i="1" s="1"/>
  <c r="E141" i="1"/>
  <c r="D141" i="1"/>
  <c r="C141" i="1"/>
  <c r="D136" i="1"/>
  <c r="E136" i="1" s="1"/>
  <c r="C136" i="1"/>
  <c r="C135" i="1"/>
  <c r="D135" i="1" s="1"/>
  <c r="E135" i="1" s="1"/>
  <c r="C134" i="1"/>
  <c r="D134" i="1" s="1"/>
  <c r="E134" i="1" s="1"/>
  <c r="E133" i="1"/>
  <c r="D133" i="1"/>
  <c r="C133" i="1"/>
  <c r="E132" i="1"/>
  <c r="D132" i="1"/>
  <c r="C132" i="1"/>
  <c r="C131" i="1"/>
  <c r="D131" i="1" s="1"/>
  <c r="E131" i="1" s="1"/>
  <c r="C130" i="1"/>
  <c r="D130" i="1" s="1"/>
  <c r="E130" i="1" s="1"/>
  <c r="E125" i="1"/>
  <c r="D125" i="1"/>
  <c r="C125" i="1"/>
  <c r="D124" i="1"/>
  <c r="E124" i="1" s="1"/>
  <c r="C124" i="1"/>
  <c r="C123" i="1"/>
  <c r="D123" i="1" s="1"/>
  <c r="E123" i="1" s="1"/>
  <c r="E122" i="1"/>
  <c r="D122" i="1"/>
  <c r="C122" i="1"/>
  <c r="E121" i="1"/>
  <c r="D121" i="1"/>
  <c r="C121" i="1"/>
  <c r="D120" i="1"/>
  <c r="E120" i="1" s="1"/>
  <c r="C120" i="1"/>
  <c r="C119" i="1"/>
  <c r="D119" i="1" s="1"/>
  <c r="E119" i="1" s="1"/>
  <c r="C118" i="1"/>
  <c r="D118" i="1" s="1"/>
  <c r="E118" i="1" s="1"/>
  <c r="E113" i="1"/>
  <c r="D113" i="1"/>
  <c r="C113" i="1"/>
  <c r="D112" i="1"/>
  <c r="E112" i="1" s="1"/>
  <c r="C112" i="1"/>
  <c r="D111" i="1"/>
  <c r="E111" i="1" s="1"/>
  <c r="C111" i="1"/>
  <c r="C110" i="1"/>
  <c r="D110" i="1" s="1"/>
  <c r="E110" i="1" s="1"/>
  <c r="E109" i="1"/>
  <c r="D109" i="1"/>
  <c r="C109" i="1"/>
  <c r="D108" i="1"/>
  <c r="E108" i="1" s="1"/>
  <c r="C108" i="1"/>
  <c r="C107" i="1"/>
  <c r="D107" i="1" s="1"/>
  <c r="E107" i="1" s="1"/>
  <c r="C102" i="1"/>
  <c r="D102" i="1" s="1"/>
  <c r="E102" i="1" s="1"/>
  <c r="E101" i="1"/>
  <c r="D101" i="1"/>
  <c r="C101" i="1"/>
  <c r="C100" i="1"/>
  <c r="D100" i="1" s="1"/>
  <c r="E100" i="1" s="1"/>
  <c r="C99" i="1"/>
  <c r="D99" i="1" s="1"/>
  <c r="E99" i="1" s="1"/>
  <c r="C98" i="1"/>
  <c r="D98" i="1" s="1"/>
  <c r="E98" i="1" s="1"/>
  <c r="D97" i="1"/>
  <c r="E97" i="1" s="1"/>
  <c r="C97" i="1"/>
  <c r="C92" i="1"/>
  <c r="D92" i="1" s="1"/>
  <c r="E92" i="1" s="1"/>
  <c r="C91" i="1"/>
  <c r="D91" i="1" s="1"/>
  <c r="E91" i="1" s="1"/>
  <c r="E90" i="1"/>
  <c r="C90" i="1"/>
  <c r="D90" i="1" s="1"/>
  <c r="D89" i="1"/>
  <c r="E89" i="1" s="1"/>
  <c r="C89" i="1"/>
  <c r="C84" i="1"/>
  <c r="D84" i="1" s="1"/>
  <c r="E84" i="1" s="1"/>
  <c r="C83" i="1"/>
  <c r="D83" i="1" s="1"/>
  <c r="E83" i="1" s="1"/>
  <c r="C82" i="1"/>
  <c r="D82" i="1" s="1"/>
  <c r="E82" i="1" s="1"/>
  <c r="D81" i="1"/>
  <c r="E81" i="1" s="1"/>
  <c r="C81" i="1"/>
  <c r="C80" i="1"/>
  <c r="D80" i="1" s="1"/>
  <c r="E80" i="1" s="1"/>
  <c r="C79" i="1"/>
  <c r="D79" i="1" s="1"/>
  <c r="E79" i="1" s="1"/>
  <c r="C78" i="1"/>
  <c r="D78" i="1" s="1"/>
  <c r="E78" i="1" s="1"/>
  <c r="E71" i="1"/>
  <c r="D71" i="1"/>
  <c r="C71" i="1"/>
  <c r="C70" i="1"/>
  <c r="D70" i="1" s="1"/>
  <c r="E70" i="1" s="1"/>
  <c r="C69" i="1"/>
  <c r="D69" i="1" s="1"/>
  <c r="E69" i="1" s="1"/>
  <c r="C68" i="1"/>
  <c r="D68" i="1" s="1"/>
  <c r="E68" i="1" s="1"/>
  <c r="D67" i="1"/>
  <c r="E67" i="1" s="1"/>
  <c r="C67" i="1"/>
  <c r="C66" i="1"/>
  <c r="D66" i="1" s="1"/>
  <c r="E66" i="1" s="1"/>
  <c r="C61" i="1"/>
  <c r="D61" i="1" s="1"/>
  <c r="E61" i="1" s="1"/>
  <c r="C60" i="1"/>
  <c r="D60" i="1" s="1"/>
  <c r="E60" i="1" s="1"/>
  <c r="D59" i="1"/>
  <c r="E59" i="1" s="1"/>
  <c r="C59" i="1"/>
  <c r="C58" i="1"/>
  <c r="D58" i="1" s="1"/>
  <c r="E58" i="1" s="1"/>
  <c r="C57" i="1"/>
  <c r="D57" i="1" s="1"/>
  <c r="E57" i="1" s="1"/>
  <c r="C56" i="1"/>
  <c r="D56" i="1" s="1"/>
  <c r="E56" i="1" s="1"/>
  <c r="D55" i="1"/>
  <c r="E55" i="1" s="1"/>
  <c r="C55" i="1"/>
  <c r="C50" i="1"/>
  <c r="D50" i="1" s="1"/>
  <c r="E50" i="1" s="1"/>
  <c r="C49" i="1"/>
  <c r="D49" i="1" s="1"/>
  <c r="E49" i="1" s="1"/>
  <c r="C48" i="1"/>
  <c r="D48" i="1" s="1"/>
  <c r="E48" i="1" s="1"/>
  <c r="D47" i="1"/>
  <c r="E47" i="1" s="1"/>
  <c r="C47" i="1"/>
  <c r="C46" i="1"/>
  <c r="D46" i="1" s="1"/>
  <c r="E46" i="1" s="1"/>
  <c r="C45" i="1"/>
  <c r="D45" i="1" s="1"/>
  <c r="E45" i="1" s="1"/>
  <c r="C44" i="1"/>
  <c r="D44" i="1" s="1"/>
  <c r="E44" i="1" s="1"/>
  <c r="D39" i="1"/>
  <c r="E39" i="1" s="1"/>
  <c r="C39" i="1"/>
  <c r="C38" i="1"/>
  <c r="D38" i="1" s="1"/>
  <c r="E38" i="1" s="1"/>
  <c r="C37" i="1"/>
  <c r="D37" i="1" s="1"/>
  <c r="E37" i="1" s="1"/>
  <c r="C36" i="1"/>
  <c r="D36" i="1" s="1"/>
  <c r="E36" i="1" s="1"/>
  <c r="D35" i="1"/>
  <c r="E35" i="1" s="1"/>
  <c r="C35" i="1"/>
  <c r="C34" i="1"/>
  <c r="D34" i="1" s="1"/>
  <c r="E34" i="1" s="1"/>
  <c r="C33" i="1"/>
  <c r="D33" i="1" s="1"/>
  <c r="E33" i="1" s="1"/>
  <c r="C23" i="1"/>
  <c r="D23" i="1" s="1"/>
  <c r="E23" i="1" s="1"/>
  <c r="D22" i="1"/>
  <c r="E22" i="1" s="1"/>
  <c r="C22" i="1"/>
  <c r="C21" i="1"/>
  <c r="D21" i="1" s="1"/>
  <c r="E21" i="1" s="1"/>
  <c r="C20" i="1"/>
  <c r="D20" i="1" s="1"/>
  <c r="E20" i="1" s="1"/>
  <c r="C19" i="1"/>
  <c r="D19" i="1" s="1"/>
  <c r="E19" i="1" s="1"/>
  <c r="D18" i="1"/>
  <c r="E18" i="1" s="1"/>
  <c r="C18" i="1"/>
  <c r="C17" i="1"/>
  <c r="D17" i="1" s="1"/>
  <c r="E17" i="1" s="1"/>
  <c r="C10" i="1"/>
  <c r="D10" i="1" s="1"/>
  <c r="E10" i="1" s="1"/>
  <c r="C9" i="1"/>
  <c r="D9" i="1" s="1"/>
  <c r="E9" i="1" s="1"/>
  <c r="D8" i="1"/>
  <c r="E8" i="1" s="1"/>
  <c r="C8" i="1"/>
  <c r="C7" i="1"/>
  <c r="D7" i="1" s="1"/>
  <c r="E7" i="1" s="1"/>
  <c r="C6" i="1"/>
  <c r="D6" i="1" s="1"/>
  <c r="E6" i="1" s="1"/>
  <c r="C5" i="1"/>
  <c r="D5" i="1" s="1"/>
  <c r="E5" i="1" s="1"/>
  <c r="D4" i="1"/>
  <c r="E4" i="1" s="1"/>
  <c r="C4" i="1"/>
</calcChain>
</file>

<file path=xl/sharedStrings.xml><?xml version="1.0" encoding="utf-8"?>
<sst xmlns="http://schemas.openxmlformats.org/spreadsheetml/2006/main" count="257" uniqueCount="198">
  <si>
    <t xml:space="preserve">PAY GRADE 0664 </t>
  </si>
  <si>
    <t>STEP</t>
  </si>
  <si>
    <t>PAY GRADE 0666</t>
  </si>
  <si>
    <t>PAY GRADE 0668</t>
  </si>
  <si>
    <t>PAY GRADE 3537</t>
  </si>
  <si>
    <t>PAY GRADE1642</t>
  </si>
  <si>
    <t>PAY GRADE 1645</t>
  </si>
  <si>
    <t>PAY GRADE 1949</t>
  </si>
  <si>
    <t>PAY GRADE 1540</t>
  </si>
  <si>
    <t>PAY GRADE 1660</t>
  </si>
  <si>
    <t>PAY GRADE 1646</t>
  </si>
  <si>
    <t>PAY GRADE 1656</t>
  </si>
  <si>
    <t>PAY GRADE 1658</t>
  </si>
  <si>
    <t>PAY GRADE 0029</t>
  </si>
  <si>
    <t>PAY GRADE 0031</t>
  </si>
  <si>
    <t>PAY GRADE 0033</t>
  </si>
  <si>
    <t>PAY GRADE 0037</t>
  </si>
  <si>
    <t>PAY GRADE 0040</t>
  </si>
  <si>
    <t>PAY GRADE 0041</t>
  </si>
  <si>
    <t>PAY GRADE 0042</t>
  </si>
  <si>
    <t>PAY GRADE 0044</t>
  </si>
  <si>
    <t>PAY GRADE 0642</t>
  </si>
  <si>
    <t>PAY GRADE 0645</t>
  </si>
  <si>
    <t>PAY GRADE 0646</t>
  </si>
  <si>
    <t>PAY GRADE 0648</t>
  </si>
  <si>
    <t>PAY GRADE 0649</t>
  </si>
  <si>
    <t>PAY GRADE 0650</t>
  </si>
  <si>
    <t>PAY GRADE 0651</t>
  </si>
  <si>
    <t>PAY GRADE 0652</t>
  </si>
  <si>
    <t>PAY GRADE 0653</t>
  </si>
  <si>
    <t>PAY GRADE 0949</t>
  </si>
  <si>
    <t>PAY GRADE 0960</t>
  </si>
  <si>
    <t>PAY GRADE 0660</t>
  </si>
  <si>
    <t>PAY GRADE 3028</t>
  </si>
  <si>
    <t>PAY GRADE 3031</t>
  </si>
  <si>
    <t>PAY GRADE 3647</t>
  </si>
  <si>
    <t>PAY GRADE 0654</t>
  </si>
  <si>
    <t>PAY GRADE 0655</t>
  </si>
  <si>
    <t>PAY GRADE 0656</t>
  </si>
  <si>
    <t>PAY GRADE 0657</t>
  </si>
  <si>
    <t>PAY GRADE 0658</t>
  </si>
  <si>
    <t>PAY GRADE 0659</t>
  </si>
  <si>
    <t>PAY GRADE 0662</t>
  </si>
  <si>
    <t>PAY GRADE 0674</t>
  </si>
  <si>
    <t>PAY GRADE 0677</t>
  </si>
  <si>
    <t>PAY GRADE 3656</t>
  </si>
  <si>
    <t>PAY GRADE 3657</t>
  </si>
  <si>
    <t>PAY GRADE 0608</t>
  </si>
  <si>
    <t>PAY GRADE 0612</t>
  </si>
  <si>
    <t>PAY GRADE 0799</t>
  </si>
  <si>
    <t>PAY GRADE 0800</t>
  </si>
  <si>
    <t>PAY GRADE 0801</t>
  </si>
  <si>
    <t>PAY GRADE 0802</t>
  </si>
  <si>
    <t>Director, Non-Public School Services</t>
  </si>
  <si>
    <t>Assistant Principal</t>
  </si>
  <si>
    <t>PAY GRADE 0691</t>
  </si>
  <si>
    <t>Principal Fellow</t>
  </si>
  <si>
    <t>Director, Pre-K Head Start</t>
  </si>
  <si>
    <t>Director, Grants Development</t>
  </si>
  <si>
    <t>Director, Curriculum Support</t>
  </si>
  <si>
    <t>Director, Assessment</t>
  </si>
  <si>
    <t>Lead Academic Coach</t>
  </si>
  <si>
    <t>Assistant Administrator, Philadelphia Virtual Academy</t>
  </si>
  <si>
    <t>Monitoring Manager, Act 89</t>
  </si>
  <si>
    <t>School Behavior Consultant</t>
  </si>
  <si>
    <t>Coordinator, Title I</t>
  </si>
  <si>
    <t>Coordinator, Reti-Wrap</t>
  </si>
  <si>
    <t>Cable TV Operations Engineer</t>
  </si>
  <si>
    <t>Coordinator, Specialized Services</t>
  </si>
  <si>
    <t>Supervisor, Fee Collection, CDC Programs</t>
  </si>
  <si>
    <t>Director, CDC Programs</t>
  </si>
  <si>
    <t>Early Childhood Field Coordinator, Ten Months</t>
  </si>
  <si>
    <t>Coordinator, Kindergarten Transition</t>
  </si>
  <si>
    <t>Social Services Coordinator, PKHS</t>
  </si>
  <si>
    <t>Retired Administrator</t>
  </si>
  <si>
    <t>Retired Administrator, ALPS Mentoring</t>
  </si>
  <si>
    <t>Principal, Building Administrator, Per Diem</t>
  </si>
  <si>
    <t>Assistant Principal, LTS</t>
  </si>
  <si>
    <t>Retired Assistant Principal, LTS</t>
  </si>
  <si>
    <t>Assistant Principal,  Per Diem</t>
  </si>
  <si>
    <t>Retired Principal, Per Diem</t>
  </si>
  <si>
    <t>Retired Principal, Building Administrator, LTS</t>
  </si>
  <si>
    <t>Principal, Building Administrator, LTS</t>
  </si>
  <si>
    <t>Customer Support Coordinator, IT</t>
  </si>
  <si>
    <t>Computer Instruction Analyst</t>
  </si>
  <si>
    <t>Student Information Systems Software Engineer</t>
  </si>
  <si>
    <t>Systems Analyst</t>
  </si>
  <si>
    <t>Data Warehouse Technical Lead</t>
  </si>
  <si>
    <t>Senior Benefits Analyst</t>
  </si>
  <si>
    <t>Accountant III</t>
  </si>
  <si>
    <t>Accountant III, Ten Months</t>
  </si>
  <si>
    <t>Field Services Accounting Coordinator, Ten Months</t>
  </si>
  <si>
    <t>Field Services Accounting Coordinator</t>
  </si>
  <si>
    <t>Financial Operations Officer, Food Services</t>
  </si>
  <si>
    <t>Fiscal Coordinator</t>
  </si>
  <si>
    <t>Accounts Payable Supervisor</t>
  </si>
  <si>
    <t>Senior Financial Analyst</t>
  </si>
  <si>
    <t>Coordinator, Capital Subsidies</t>
  </si>
  <si>
    <t>Audit Supervisor</t>
  </si>
  <si>
    <t>Audit Specialist</t>
  </si>
  <si>
    <t>Audit Specialist, Ten Months</t>
  </si>
  <si>
    <t>Treasury Specialist</t>
  </si>
  <si>
    <t>Payroll Manager</t>
  </si>
  <si>
    <t>Manager, Data Communications Network</t>
  </si>
  <si>
    <t>Procurement Administrative Coordinator</t>
  </si>
  <si>
    <t>Purchasing Contracts Compliance Specialist</t>
  </si>
  <si>
    <t>Procurement Technical Services Manager</t>
  </si>
  <si>
    <t>Purchasing Services Manager</t>
  </si>
  <si>
    <t>Procurement Supervisor</t>
  </si>
  <si>
    <t>Manager, Records Services</t>
  </si>
  <si>
    <t>Purchasing Supervisor</t>
  </si>
  <si>
    <t>Student Records Supervisor</t>
  </si>
  <si>
    <t>Assistant Director, Employee Benefits</t>
  </si>
  <si>
    <t>Employee Health Services Supervisor</t>
  </si>
  <si>
    <t>Personnel Recruiter</t>
  </si>
  <si>
    <t>Director, Public Information</t>
  </si>
  <si>
    <t>Special Projects Assistant II</t>
  </si>
  <si>
    <t>Vocational Education Liaison, Special Education</t>
  </si>
  <si>
    <t>School Climate Manager (BA)</t>
  </si>
  <si>
    <t>School Climate Manager (MA)</t>
  </si>
  <si>
    <t>Manager, Non-Instructional School Services</t>
  </si>
  <si>
    <t>School Security Operations Officer</t>
  </si>
  <si>
    <t>Trainer, School Safety Operations</t>
  </si>
  <si>
    <t>Mechanical Design Engineer</t>
  </si>
  <si>
    <t>Contract Manager</t>
  </si>
  <si>
    <t>Assistant Contracts Manager</t>
  </si>
  <si>
    <t>Construction Manager</t>
  </si>
  <si>
    <t>Mechanical Engineer</t>
  </si>
  <si>
    <t>Project Manager, Electrical</t>
  </si>
  <si>
    <t>Electrical Engineer</t>
  </si>
  <si>
    <t>Design Manager</t>
  </si>
  <si>
    <t>Maintenance Resource Scheduler</t>
  </si>
  <si>
    <t>Structural Design Engineer</t>
  </si>
  <si>
    <t>School Facilities Planner</t>
  </si>
  <si>
    <t>Architect</t>
  </si>
  <si>
    <t>Project Manager, Capital Projects</t>
  </si>
  <si>
    <t>Construction Project Manager</t>
  </si>
  <si>
    <t>Program Evaluator</t>
  </si>
  <si>
    <t>Assessment Data Research Analyst</t>
  </si>
  <si>
    <t>Regional Manager, Facilities</t>
  </si>
  <si>
    <t>Facilities Training Manager</t>
  </si>
  <si>
    <t>Street Supervisor, Transportation Operations</t>
  </si>
  <si>
    <t>Street Supervisor, Transportation Operations, Ten Months</t>
  </si>
  <si>
    <t>Food Services Field Operations Supervisor, Ten Months</t>
  </si>
  <si>
    <t>Food Services Special Programs Coordinator</t>
  </si>
  <si>
    <t>Food Services Special Programs Coordinator, Ten Months</t>
  </si>
  <si>
    <t>Food Services Materials Manager</t>
  </si>
  <si>
    <t>Food Services Training Manager</t>
  </si>
  <si>
    <t>Food Services Purchasing Specifications Specialist</t>
  </si>
  <si>
    <t>Coordinator, Food Services, Full Services, Ten Months</t>
  </si>
  <si>
    <t>Coordinator, Food Services Prepared Meals</t>
  </si>
  <si>
    <t>PAY GRADE 0614</t>
  </si>
  <si>
    <t>PAY GRADE 1662</t>
  </si>
  <si>
    <t>Director, Out of District Placement</t>
  </si>
  <si>
    <t>Director, Special Education Services</t>
  </si>
  <si>
    <t>Manager, Multilingual Programs</t>
  </si>
  <si>
    <t>PAY GRADE 0620</t>
  </si>
  <si>
    <t>Assistant Director, Operations, Printing Services</t>
  </si>
  <si>
    <t>Assistant Director, Operations, Office of Multiple Pathways</t>
  </si>
  <si>
    <t>Assistant Director, Transition Services</t>
  </si>
  <si>
    <t>Assistant Director, Elementary and Secondary Education Act</t>
  </si>
  <si>
    <t xml:space="preserve">Assistant Director, Facilities Management and Services </t>
  </si>
  <si>
    <t>Assistant Director, Partnership Development and Support</t>
  </si>
  <si>
    <t>PAY GRADE 3538</t>
  </si>
  <si>
    <t>Coordinator, Family and Community Engagement, Ten Months</t>
  </si>
  <si>
    <t>School Safety Area Manager, Ten Months (School Police Lieutenant)</t>
  </si>
  <si>
    <t>School Safety Supervisor, Ten Months (School Police Sergeant)</t>
  </si>
  <si>
    <t>PAY GRADE 3040</t>
  </si>
  <si>
    <t>School Safety Supervisor, 12 Months (School Police Sergeant)</t>
  </si>
  <si>
    <t>Facilities Area Manager (Facilities Area Coordinator)</t>
  </si>
  <si>
    <t>Curriculum Specialist, Ten Months</t>
  </si>
  <si>
    <t>Supervisor, Speech/Language and Hearing, Ten Months</t>
  </si>
  <si>
    <t>Accountability, Assessment and Intervention Specialist</t>
  </si>
  <si>
    <t>Prevention and Intervention Liaison</t>
  </si>
  <si>
    <t>Liaison, Discipline and Truancy</t>
  </si>
  <si>
    <t>Social Casework and Training Supervisor</t>
  </si>
  <si>
    <t>Plans and Reproduction Technician</t>
  </si>
  <si>
    <t>Food Services Field Operations Supervisor, 12 Months</t>
  </si>
  <si>
    <t>Coordinator, Driver Training and Certification</t>
  </si>
  <si>
    <t>Supervisor, Speech/Language and Hearing, 12 Months</t>
  </si>
  <si>
    <t>Curriculum Specialist, 12 Months</t>
  </si>
  <si>
    <t>Early Childhood Field Coordinator, 12 Months</t>
  </si>
  <si>
    <t>Manager, Research and Evaluation</t>
  </si>
  <si>
    <t>Assistant Director, Grants  Development and Support</t>
  </si>
  <si>
    <t>Principal, 12 Months</t>
  </si>
  <si>
    <t>Director, Financial Operations, Facilities Management and Services</t>
  </si>
  <si>
    <t>Coordinator, Food Services, Full Services, 12 Months</t>
  </si>
  <si>
    <t>Administrator (Philadelphia Virtual Academy)</t>
  </si>
  <si>
    <t>PAY GRADE 0632</t>
  </si>
  <si>
    <t>Asbestos Abatement Supervisor</t>
  </si>
  <si>
    <t>Senior Regional Manager</t>
  </si>
  <si>
    <t>PAY GRADE 0605</t>
  </si>
  <si>
    <t>Site Administrator, Career and Technical Education</t>
  </si>
  <si>
    <t>Lead Prevention and Intervention Liaison</t>
  </si>
  <si>
    <t>Construction Coordinator</t>
  </si>
  <si>
    <t>Coordinator, Family Help Center and Philadelphia Family Court</t>
  </si>
  <si>
    <t xml:space="preserve">Food Services Coordinator, Dietetic Services </t>
  </si>
  <si>
    <t>School Safety Area Manager (School Police Lieutenant)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</si>
</sst>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,000"/>
    <numFmt numFmtId="165" formatCode="0,000"/>
    <numFmt numFmtId="166" formatCode="m/d/yyyy;@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0" xfId="0" applyFont="1" applyFill="1"/>
    <xf numFmtId="0" fontId="4" fillId="0" borderId="0" xfId="0" applyFont="1"/>
    <xf numFmtId="0" fontId="5" fillId="0" borderId="0" xfId="0" applyFont="1"/>
    <xf numFmtId="164" fontId="4" fillId="0" borderId="0" xfId="0" applyNumberFormat="1" applyFont="1" applyBorder="1" applyAlignment="1">
      <alignment horizontal="center"/>
    </xf>
    <xf numFmtId="0" fontId="5" fillId="2" borderId="0" xfId="0" applyFont="1" applyFill="1"/>
    <xf numFmtId="165" fontId="1" fillId="0" borderId="0" xfId="1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/>
    <xf numFmtId="165" fontId="2" fillId="0" borderId="0" xfId="1" applyNumberFormat="1" applyFont="1" applyBorder="1" applyAlignment="1"/>
    <xf numFmtId="3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0" fontId="0" fillId="2" borderId="0" xfId="0" applyFill="1"/>
    <xf numFmtId="4" fontId="6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left" vertical="top"/>
    </xf>
    <xf numFmtId="3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5" fillId="0" borderId="0" xfId="0" applyFont="1" applyFill="1"/>
  </cellXfs>
  <cellStyles count="2"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0"/>
  <sheetViews>
    <sheetView tabSelected="1" zoomScale="108" zoomScaleNormal="108" workbookViewId="0">
      <selection activeCell="G690" sqref="G690"/>
    </sheetView>
  </sheetViews>
  <sheetFormatPr defaultRowHeight="14.5" x14ac:dyDescent="0.35"/>
  <cols>
    <col min="1" max="1" width="19.36328125" customWidth="1"/>
    <col min="2" max="2" width="17" customWidth="1"/>
    <col min="3" max="3" width="16.90625" customWidth="1"/>
    <col min="4" max="7" width="16.08984375" customWidth="1"/>
  </cols>
  <sheetData>
    <row r="1" spans="1:5" ht="15.5" x14ac:dyDescent="0.35">
      <c r="A1" s="9" t="s">
        <v>53</v>
      </c>
      <c r="B1" s="9"/>
    </row>
    <row r="2" spans="1:5" ht="16" thickBot="1" x14ac:dyDescent="0.4">
      <c r="A2" s="7" t="s">
        <v>0</v>
      </c>
      <c r="B2" s="27"/>
      <c r="C2" s="27"/>
    </row>
    <row r="3" spans="1:5" ht="16.5" thickTop="1" thickBot="1" x14ac:dyDescent="0.4">
      <c r="A3" s="1" t="s">
        <v>1</v>
      </c>
      <c r="B3" s="21">
        <v>44440</v>
      </c>
      <c r="C3" s="21">
        <v>44805</v>
      </c>
      <c r="D3" s="21">
        <v>45170</v>
      </c>
      <c r="E3" s="22">
        <v>45536</v>
      </c>
    </row>
    <row r="4" spans="1:5" ht="16.5" thickTop="1" thickBot="1" x14ac:dyDescent="0.4">
      <c r="A4" s="1">
        <v>1</v>
      </c>
      <c r="B4" s="19">
        <v>103090</v>
      </c>
      <c r="C4" s="20">
        <f t="shared" ref="C4" si="0">ROUND(SUM(B4*1.0325),0)</f>
        <v>106440</v>
      </c>
      <c r="D4" s="20">
        <f t="shared" ref="D4" si="1">ROUND(SUM(C4*1.03),0)</f>
        <v>109633</v>
      </c>
      <c r="E4" s="20">
        <f t="shared" ref="E4" si="2">ROUND(SUM(D4*1.02),0)</f>
        <v>111826</v>
      </c>
    </row>
    <row r="5" spans="1:5" ht="16.5" thickTop="1" thickBot="1" x14ac:dyDescent="0.4">
      <c r="A5" s="1">
        <v>2</v>
      </c>
      <c r="B5" s="23">
        <v>106242</v>
      </c>
      <c r="C5" s="20">
        <f t="shared" ref="C5:C10" si="3">ROUND(SUM(B5*1.0325),0)</f>
        <v>109695</v>
      </c>
      <c r="D5" s="20">
        <f t="shared" ref="D5:D10" si="4">ROUND(SUM(C5*1.03),0)</f>
        <v>112986</v>
      </c>
      <c r="E5" s="20">
        <f t="shared" ref="E5:E10" si="5">ROUND(SUM(D5*1.02),0)</f>
        <v>115246</v>
      </c>
    </row>
    <row r="6" spans="1:5" ht="16.5" thickTop="1" thickBot="1" x14ac:dyDescent="0.4">
      <c r="A6" s="1">
        <v>3</v>
      </c>
      <c r="B6" s="23">
        <v>109393</v>
      </c>
      <c r="C6" s="20">
        <f t="shared" si="3"/>
        <v>112948</v>
      </c>
      <c r="D6" s="20">
        <f t="shared" si="4"/>
        <v>116336</v>
      </c>
      <c r="E6" s="20">
        <f t="shared" si="5"/>
        <v>118663</v>
      </c>
    </row>
    <row r="7" spans="1:5" ht="16.5" thickTop="1" thickBot="1" x14ac:dyDescent="0.4">
      <c r="A7" s="1">
        <v>4</v>
      </c>
      <c r="B7" s="23">
        <v>112636</v>
      </c>
      <c r="C7" s="20">
        <f t="shared" si="3"/>
        <v>116297</v>
      </c>
      <c r="D7" s="20">
        <f t="shared" si="4"/>
        <v>119786</v>
      </c>
      <c r="E7" s="20">
        <f t="shared" si="5"/>
        <v>122182</v>
      </c>
    </row>
    <row r="8" spans="1:5" ht="16.5" thickTop="1" thickBot="1" x14ac:dyDescent="0.4">
      <c r="A8" s="1">
        <v>5</v>
      </c>
      <c r="B8" s="23">
        <v>115788</v>
      </c>
      <c r="C8" s="20">
        <f t="shared" si="3"/>
        <v>119551</v>
      </c>
      <c r="D8" s="20">
        <f t="shared" si="4"/>
        <v>123138</v>
      </c>
      <c r="E8" s="20">
        <f t="shared" si="5"/>
        <v>125601</v>
      </c>
    </row>
    <row r="9" spans="1:5" ht="16.5" thickTop="1" thickBot="1" x14ac:dyDescent="0.4">
      <c r="A9" s="1">
        <v>6</v>
      </c>
      <c r="B9" s="23">
        <v>119300</v>
      </c>
      <c r="C9" s="20">
        <f t="shared" si="3"/>
        <v>123177</v>
      </c>
      <c r="D9" s="20">
        <f t="shared" si="4"/>
        <v>126872</v>
      </c>
      <c r="E9" s="20">
        <f t="shared" si="5"/>
        <v>129409</v>
      </c>
    </row>
    <row r="10" spans="1:5" ht="16.5" thickTop="1" thickBot="1" x14ac:dyDescent="0.4">
      <c r="A10" s="1">
        <v>7</v>
      </c>
      <c r="B10" s="23">
        <v>122809</v>
      </c>
      <c r="C10" s="20">
        <f t="shared" si="3"/>
        <v>126800</v>
      </c>
      <c r="D10" s="20">
        <f t="shared" si="4"/>
        <v>130604</v>
      </c>
      <c r="E10" s="20">
        <f t="shared" si="5"/>
        <v>133216</v>
      </c>
    </row>
    <row r="11" spans="1:5" ht="15" thickTop="1" x14ac:dyDescent="0.35"/>
    <row r="12" spans="1:5" ht="15.5" x14ac:dyDescent="0.35">
      <c r="A12" s="9" t="s">
        <v>58</v>
      </c>
    </row>
    <row r="13" spans="1:5" ht="15.5" x14ac:dyDescent="0.35">
      <c r="A13" s="9" t="s">
        <v>153</v>
      </c>
    </row>
    <row r="14" spans="1:5" ht="15.5" x14ac:dyDescent="0.35">
      <c r="A14" s="9" t="s">
        <v>154</v>
      </c>
    </row>
    <row r="15" spans="1:5" ht="16" thickBot="1" x14ac:dyDescent="0.4">
      <c r="A15" s="7" t="s">
        <v>2</v>
      </c>
      <c r="B15" s="27"/>
    </row>
    <row r="16" spans="1:5" ht="16.5" thickTop="1" thickBot="1" x14ac:dyDescent="0.4">
      <c r="A16" s="1" t="s">
        <v>1</v>
      </c>
      <c r="B16" s="21">
        <v>44440</v>
      </c>
      <c r="C16" s="21">
        <v>44805</v>
      </c>
      <c r="D16" s="21">
        <v>45170</v>
      </c>
      <c r="E16" s="22">
        <v>45536</v>
      </c>
    </row>
    <row r="17" spans="1:5" ht="16.5" thickTop="1" thickBot="1" x14ac:dyDescent="0.4">
      <c r="A17" s="1">
        <v>1</v>
      </c>
      <c r="B17" s="19">
        <v>106242</v>
      </c>
      <c r="C17" s="20">
        <f t="shared" ref="C17" si="6">ROUND(SUM(B17*1.0325),0)</f>
        <v>109695</v>
      </c>
      <c r="D17" s="20">
        <f t="shared" ref="D17" si="7">ROUND(SUM(C17*1.03),0)</f>
        <v>112986</v>
      </c>
      <c r="E17" s="20">
        <f t="shared" ref="E17" si="8">ROUND(SUM(D17*1.02),0)</f>
        <v>115246</v>
      </c>
    </row>
    <row r="18" spans="1:5" ht="16.5" thickTop="1" thickBot="1" x14ac:dyDescent="0.4">
      <c r="A18" s="1">
        <v>2</v>
      </c>
      <c r="B18" s="19">
        <v>109393</v>
      </c>
      <c r="C18" s="20">
        <f t="shared" ref="C18:C23" si="9">ROUND(SUM(B18*1.0325),0)</f>
        <v>112948</v>
      </c>
      <c r="D18" s="20">
        <f t="shared" ref="D18:D23" si="10">ROUND(SUM(C18*1.03),0)</f>
        <v>116336</v>
      </c>
      <c r="E18" s="20">
        <f t="shared" ref="E18:E23" si="11">ROUND(SUM(D18*1.02),0)</f>
        <v>118663</v>
      </c>
    </row>
    <row r="19" spans="1:5" ht="16.5" thickTop="1" thickBot="1" x14ac:dyDescent="0.4">
      <c r="A19" s="1">
        <v>3</v>
      </c>
      <c r="B19" s="19">
        <v>112636</v>
      </c>
      <c r="C19" s="20">
        <f t="shared" si="9"/>
        <v>116297</v>
      </c>
      <c r="D19" s="20">
        <f t="shared" si="10"/>
        <v>119786</v>
      </c>
      <c r="E19" s="20">
        <f t="shared" si="11"/>
        <v>122182</v>
      </c>
    </row>
    <row r="20" spans="1:5" ht="16.5" thickTop="1" thickBot="1" x14ac:dyDescent="0.4">
      <c r="A20" s="1">
        <v>4</v>
      </c>
      <c r="B20" s="19">
        <v>115788</v>
      </c>
      <c r="C20" s="20">
        <f t="shared" si="9"/>
        <v>119551</v>
      </c>
      <c r="D20" s="20">
        <f t="shared" si="10"/>
        <v>123138</v>
      </c>
      <c r="E20" s="20">
        <f t="shared" si="11"/>
        <v>125601</v>
      </c>
    </row>
    <row r="21" spans="1:5" ht="16.5" thickTop="1" thickBot="1" x14ac:dyDescent="0.4">
      <c r="A21" s="1">
        <v>5</v>
      </c>
      <c r="B21" s="19">
        <v>119028</v>
      </c>
      <c r="C21" s="20">
        <f t="shared" si="9"/>
        <v>122896</v>
      </c>
      <c r="D21" s="20">
        <f t="shared" si="10"/>
        <v>126583</v>
      </c>
      <c r="E21" s="20">
        <f t="shared" si="11"/>
        <v>129115</v>
      </c>
    </row>
    <row r="22" spans="1:5" ht="16.5" thickTop="1" thickBot="1" x14ac:dyDescent="0.4">
      <c r="A22" s="1">
        <v>6</v>
      </c>
      <c r="B22" s="19">
        <v>122539</v>
      </c>
      <c r="C22" s="20">
        <f t="shared" si="9"/>
        <v>126522</v>
      </c>
      <c r="D22" s="20">
        <f t="shared" si="10"/>
        <v>130318</v>
      </c>
      <c r="E22" s="20">
        <f t="shared" si="11"/>
        <v>132924</v>
      </c>
    </row>
    <row r="23" spans="1:5" ht="16.5" thickTop="1" thickBot="1" x14ac:dyDescent="0.4">
      <c r="A23" s="1">
        <v>7</v>
      </c>
      <c r="B23" s="19">
        <v>126230</v>
      </c>
      <c r="C23" s="20">
        <f t="shared" si="9"/>
        <v>130332</v>
      </c>
      <c r="D23" s="20">
        <f t="shared" si="10"/>
        <v>134242</v>
      </c>
      <c r="E23" s="20">
        <f t="shared" si="11"/>
        <v>136927</v>
      </c>
    </row>
    <row r="24" spans="1:5" ht="16" thickTop="1" x14ac:dyDescent="0.35">
      <c r="A24" s="4"/>
      <c r="B24" s="5"/>
      <c r="C24" s="10"/>
    </row>
    <row r="25" spans="1:5" ht="15.5" x14ac:dyDescent="0.35">
      <c r="A25" s="13" t="s">
        <v>60</v>
      </c>
      <c r="B25" s="5"/>
      <c r="C25" s="10"/>
    </row>
    <row r="26" spans="1:5" ht="15.5" x14ac:dyDescent="0.35">
      <c r="A26" s="13" t="s">
        <v>70</v>
      </c>
      <c r="B26" s="5"/>
      <c r="C26" s="10"/>
    </row>
    <row r="27" spans="1:5" ht="15.5" x14ac:dyDescent="0.35">
      <c r="A27" s="13" t="s">
        <v>59</v>
      </c>
      <c r="B27" s="12"/>
      <c r="C27" s="10"/>
    </row>
    <row r="28" spans="1:5" ht="15.5" x14ac:dyDescent="0.35">
      <c r="A28" s="13" t="s">
        <v>185</v>
      </c>
      <c r="B28" s="12"/>
      <c r="C28" s="10"/>
    </row>
    <row r="29" spans="1:5" ht="15.5" x14ac:dyDescent="0.35">
      <c r="A29" s="9" t="s">
        <v>57</v>
      </c>
      <c r="B29" s="9"/>
    </row>
    <row r="30" spans="1:5" ht="15.5" x14ac:dyDescent="0.35">
      <c r="A30" s="9" t="s">
        <v>115</v>
      </c>
      <c r="B30" s="9"/>
    </row>
    <row r="31" spans="1:5" ht="16" thickBot="1" x14ac:dyDescent="0.4">
      <c r="A31" s="7" t="s">
        <v>3</v>
      </c>
      <c r="B31" s="27"/>
    </row>
    <row r="32" spans="1:5" ht="16.5" thickTop="1" thickBot="1" x14ac:dyDescent="0.4">
      <c r="A32" s="1" t="s">
        <v>1</v>
      </c>
      <c r="B32" s="21">
        <v>44440</v>
      </c>
      <c r="C32" s="21">
        <v>44805</v>
      </c>
      <c r="D32" s="21">
        <v>45170</v>
      </c>
      <c r="E32" s="22">
        <v>45536</v>
      </c>
    </row>
    <row r="33" spans="1:5" ht="16.5" thickTop="1" thickBot="1" x14ac:dyDescent="0.4">
      <c r="A33" s="1">
        <v>1</v>
      </c>
      <c r="B33" s="19">
        <v>109393</v>
      </c>
      <c r="C33" s="20">
        <f t="shared" ref="C33" si="12">ROUND(SUM(B33*1.0325),0)</f>
        <v>112948</v>
      </c>
      <c r="D33" s="20">
        <f t="shared" ref="D33" si="13">ROUND(SUM(C33*1.03),0)</f>
        <v>116336</v>
      </c>
      <c r="E33" s="20">
        <f t="shared" ref="E33" si="14">ROUND(SUM(D33*1.02),0)</f>
        <v>118663</v>
      </c>
    </row>
    <row r="34" spans="1:5" ht="16.5" thickTop="1" thickBot="1" x14ac:dyDescent="0.4">
      <c r="A34" s="1">
        <v>2</v>
      </c>
      <c r="B34" s="19">
        <v>112636</v>
      </c>
      <c r="C34" s="20">
        <f t="shared" ref="C34:C39" si="15">ROUND(SUM(B34*1.0325),0)</f>
        <v>116297</v>
      </c>
      <c r="D34" s="20">
        <f t="shared" ref="D34:D39" si="16">ROUND(SUM(C34*1.03),0)</f>
        <v>119786</v>
      </c>
      <c r="E34" s="20">
        <f t="shared" ref="E34:E39" si="17">ROUND(SUM(D34*1.02),0)</f>
        <v>122182</v>
      </c>
    </row>
    <row r="35" spans="1:5" ht="16.5" thickTop="1" thickBot="1" x14ac:dyDescent="0.4">
      <c r="A35" s="1">
        <v>3</v>
      </c>
      <c r="B35" s="19">
        <v>115788</v>
      </c>
      <c r="C35" s="20">
        <f t="shared" si="15"/>
        <v>119551</v>
      </c>
      <c r="D35" s="20">
        <f t="shared" si="16"/>
        <v>123138</v>
      </c>
      <c r="E35" s="20">
        <f t="shared" si="17"/>
        <v>125601</v>
      </c>
    </row>
    <row r="36" spans="1:5" ht="16.5" thickTop="1" thickBot="1" x14ac:dyDescent="0.4">
      <c r="A36" s="1">
        <v>4</v>
      </c>
      <c r="B36" s="19">
        <v>119028</v>
      </c>
      <c r="C36" s="20">
        <f t="shared" si="15"/>
        <v>122896</v>
      </c>
      <c r="D36" s="20">
        <f t="shared" si="16"/>
        <v>126583</v>
      </c>
      <c r="E36" s="20">
        <f t="shared" si="17"/>
        <v>129115</v>
      </c>
    </row>
    <row r="37" spans="1:5" ht="16.5" thickTop="1" thickBot="1" x14ac:dyDescent="0.4">
      <c r="A37" s="1">
        <v>5</v>
      </c>
      <c r="B37" s="19">
        <v>122182</v>
      </c>
      <c r="C37" s="20">
        <f t="shared" si="15"/>
        <v>126153</v>
      </c>
      <c r="D37" s="20">
        <f t="shared" si="16"/>
        <v>129938</v>
      </c>
      <c r="E37" s="20">
        <f t="shared" si="17"/>
        <v>132537</v>
      </c>
    </row>
    <row r="38" spans="1:5" ht="16.5" thickTop="1" thickBot="1" x14ac:dyDescent="0.4">
      <c r="A38" s="1">
        <v>6</v>
      </c>
      <c r="B38" s="19">
        <v>125779</v>
      </c>
      <c r="C38" s="20">
        <f t="shared" si="15"/>
        <v>129867</v>
      </c>
      <c r="D38" s="20">
        <f t="shared" si="16"/>
        <v>133763</v>
      </c>
      <c r="E38" s="20">
        <f t="shared" si="17"/>
        <v>136438</v>
      </c>
    </row>
    <row r="39" spans="1:5" ht="16.5" thickTop="1" thickBot="1" x14ac:dyDescent="0.4">
      <c r="A39" s="1">
        <v>7</v>
      </c>
      <c r="B39" s="19">
        <v>129562</v>
      </c>
      <c r="C39" s="20">
        <f t="shared" si="15"/>
        <v>133773</v>
      </c>
      <c r="D39" s="20">
        <f t="shared" si="16"/>
        <v>137786</v>
      </c>
      <c r="E39" s="20">
        <f t="shared" si="17"/>
        <v>140542</v>
      </c>
    </row>
    <row r="40" spans="1:5" ht="16" thickTop="1" x14ac:dyDescent="0.35">
      <c r="A40" s="4"/>
      <c r="B40" s="5"/>
      <c r="C40" s="10"/>
    </row>
    <row r="41" spans="1:5" ht="15.5" x14ac:dyDescent="0.35">
      <c r="A41" s="9" t="s">
        <v>165</v>
      </c>
      <c r="B41" s="9"/>
    </row>
    <row r="42" spans="1:5" ht="16" thickBot="1" x14ac:dyDescent="0.4">
      <c r="A42" s="7" t="s">
        <v>4</v>
      </c>
      <c r="B42" s="27"/>
    </row>
    <row r="43" spans="1:5" ht="16.5" thickTop="1" thickBot="1" x14ac:dyDescent="0.4">
      <c r="A43" s="1" t="s">
        <v>1</v>
      </c>
      <c r="B43" s="21">
        <v>44440</v>
      </c>
      <c r="C43" s="21">
        <v>44805</v>
      </c>
      <c r="D43" s="21">
        <v>45170</v>
      </c>
      <c r="E43" s="22">
        <v>45536</v>
      </c>
    </row>
    <row r="44" spans="1:5" ht="16.5" thickTop="1" thickBot="1" x14ac:dyDescent="0.4">
      <c r="A44" s="1">
        <v>1</v>
      </c>
      <c r="B44" s="19">
        <v>37998</v>
      </c>
      <c r="C44" s="20">
        <f t="shared" ref="C44" si="18">ROUND(SUM(B44*1.0325),0)</f>
        <v>39233</v>
      </c>
      <c r="D44" s="20">
        <f t="shared" ref="D44" si="19">ROUND(SUM(C44*1.03),0)</f>
        <v>40410</v>
      </c>
      <c r="E44" s="20">
        <f t="shared" ref="E44" si="20">ROUND(SUM(D44*1.02),0)</f>
        <v>41218</v>
      </c>
    </row>
    <row r="45" spans="1:5" ht="16.5" thickTop="1" thickBot="1" x14ac:dyDescent="0.4">
      <c r="A45" s="1">
        <v>2</v>
      </c>
      <c r="B45" s="19">
        <v>40025</v>
      </c>
      <c r="C45" s="20">
        <f t="shared" ref="C45:C50" si="21">ROUND(SUM(B45*1.0325),0)</f>
        <v>41326</v>
      </c>
      <c r="D45" s="20">
        <f t="shared" ref="D45:D50" si="22">ROUND(SUM(C45*1.03),0)</f>
        <v>42566</v>
      </c>
      <c r="E45" s="20">
        <f t="shared" ref="E45:E50" si="23">ROUND(SUM(D45*1.02),0)</f>
        <v>43417</v>
      </c>
    </row>
    <row r="46" spans="1:5" ht="16.5" thickTop="1" thickBot="1" x14ac:dyDescent="0.4">
      <c r="A46" s="1">
        <v>3</v>
      </c>
      <c r="B46" s="19">
        <v>41973</v>
      </c>
      <c r="C46" s="20">
        <f t="shared" si="21"/>
        <v>43337</v>
      </c>
      <c r="D46" s="20">
        <f t="shared" si="22"/>
        <v>44637</v>
      </c>
      <c r="E46" s="20">
        <f t="shared" si="23"/>
        <v>45530</v>
      </c>
    </row>
    <row r="47" spans="1:5" ht="16.5" thickTop="1" thickBot="1" x14ac:dyDescent="0.4">
      <c r="A47" s="1">
        <v>4</v>
      </c>
      <c r="B47" s="19">
        <v>44901</v>
      </c>
      <c r="C47" s="20">
        <f t="shared" si="21"/>
        <v>46360</v>
      </c>
      <c r="D47" s="20">
        <f t="shared" si="22"/>
        <v>47751</v>
      </c>
      <c r="E47" s="20">
        <f t="shared" si="23"/>
        <v>48706</v>
      </c>
    </row>
    <row r="48" spans="1:5" ht="16.5" thickTop="1" thickBot="1" x14ac:dyDescent="0.4">
      <c r="A48" s="1">
        <v>5</v>
      </c>
      <c r="B48" s="19">
        <v>47527</v>
      </c>
      <c r="C48" s="20">
        <f t="shared" si="21"/>
        <v>49072</v>
      </c>
      <c r="D48" s="20">
        <f t="shared" si="22"/>
        <v>50544</v>
      </c>
      <c r="E48" s="20">
        <f t="shared" si="23"/>
        <v>51555</v>
      </c>
    </row>
    <row r="49" spans="1:5" ht="16.5" thickTop="1" thickBot="1" x14ac:dyDescent="0.4">
      <c r="A49" s="1">
        <v>6</v>
      </c>
      <c r="B49" s="19">
        <v>57501</v>
      </c>
      <c r="C49" s="20">
        <f t="shared" si="21"/>
        <v>59370</v>
      </c>
      <c r="D49" s="20">
        <f t="shared" si="22"/>
        <v>61151</v>
      </c>
      <c r="E49" s="20">
        <f t="shared" si="23"/>
        <v>62374</v>
      </c>
    </row>
    <row r="50" spans="1:5" ht="16.5" thickTop="1" thickBot="1" x14ac:dyDescent="0.4">
      <c r="A50" s="1">
        <v>7</v>
      </c>
      <c r="B50" s="19">
        <v>59378</v>
      </c>
      <c r="C50" s="20">
        <f t="shared" si="21"/>
        <v>61308</v>
      </c>
      <c r="D50" s="20">
        <f t="shared" si="22"/>
        <v>63147</v>
      </c>
      <c r="E50" s="20">
        <f t="shared" si="23"/>
        <v>64410</v>
      </c>
    </row>
    <row r="51" spans="1:5" ht="16" thickTop="1" x14ac:dyDescent="0.35">
      <c r="A51" s="4"/>
      <c r="B51" s="31"/>
      <c r="C51" s="26"/>
      <c r="D51" s="26"/>
      <c r="E51" s="26"/>
    </row>
    <row r="52" spans="1:5" ht="15.5" x14ac:dyDescent="0.35">
      <c r="A52" s="9" t="s">
        <v>164</v>
      </c>
      <c r="B52" s="9"/>
    </row>
    <row r="53" spans="1:5" ht="16" thickBot="1" x14ac:dyDescent="0.4">
      <c r="A53" s="7" t="s">
        <v>163</v>
      </c>
      <c r="B53" s="27"/>
    </row>
    <row r="54" spans="1:5" ht="16.5" thickTop="1" thickBot="1" x14ac:dyDescent="0.4">
      <c r="A54" s="1" t="s">
        <v>1</v>
      </c>
      <c r="B54" s="21">
        <v>44440</v>
      </c>
      <c r="C54" s="21">
        <v>44805</v>
      </c>
      <c r="D54" s="21">
        <v>45170</v>
      </c>
      <c r="E54" s="22">
        <v>45536</v>
      </c>
    </row>
    <row r="55" spans="1:5" ht="16.5" thickTop="1" thickBot="1" x14ac:dyDescent="0.4">
      <c r="A55" s="1">
        <v>1</v>
      </c>
      <c r="B55" s="19">
        <v>48806</v>
      </c>
      <c r="C55" s="20">
        <f t="shared" ref="C55" si="24">ROUND(SUM(B55*1.0325),0)</f>
        <v>50392</v>
      </c>
      <c r="D55" s="20">
        <f t="shared" ref="D55" si="25">ROUND(SUM(C55*1.03),0)</f>
        <v>51904</v>
      </c>
      <c r="E55" s="20">
        <f t="shared" ref="E55" si="26">ROUND(SUM(D55*1.02),0)</f>
        <v>52942</v>
      </c>
    </row>
    <row r="56" spans="1:5" ht="16.5" thickTop="1" thickBot="1" x14ac:dyDescent="0.4">
      <c r="A56" s="1">
        <v>2</v>
      </c>
      <c r="B56" s="19">
        <v>50861</v>
      </c>
      <c r="C56" s="20">
        <f t="shared" ref="C56:C61" si="27">ROUND(SUM(B56*1.0325),0)</f>
        <v>52514</v>
      </c>
      <c r="D56" s="20">
        <f t="shared" ref="D56:D61" si="28">ROUND(SUM(C56*1.03),0)</f>
        <v>54089</v>
      </c>
      <c r="E56" s="20">
        <f t="shared" ref="E56:E61" si="29">ROUND(SUM(D56*1.02),0)</f>
        <v>55171</v>
      </c>
    </row>
    <row r="57" spans="1:5" ht="16.5" thickTop="1" thickBot="1" x14ac:dyDescent="0.4">
      <c r="A57" s="1">
        <v>3</v>
      </c>
      <c r="B57" s="19">
        <v>52916</v>
      </c>
      <c r="C57" s="20">
        <f t="shared" si="27"/>
        <v>54636</v>
      </c>
      <c r="D57" s="20">
        <f t="shared" si="28"/>
        <v>56275</v>
      </c>
      <c r="E57" s="20">
        <f t="shared" si="29"/>
        <v>57401</v>
      </c>
    </row>
    <row r="58" spans="1:5" ht="16.5" thickTop="1" thickBot="1" x14ac:dyDescent="0.4">
      <c r="A58" s="1">
        <v>4</v>
      </c>
      <c r="B58" s="19">
        <v>54971</v>
      </c>
      <c r="C58" s="20">
        <f t="shared" si="27"/>
        <v>56758</v>
      </c>
      <c r="D58" s="20">
        <f t="shared" si="28"/>
        <v>58461</v>
      </c>
      <c r="E58" s="20">
        <f t="shared" si="29"/>
        <v>59630</v>
      </c>
    </row>
    <row r="59" spans="1:5" ht="16.5" thickTop="1" thickBot="1" x14ac:dyDescent="0.4">
      <c r="A59" s="1">
        <v>5</v>
      </c>
      <c r="B59" s="19">
        <v>57026</v>
      </c>
      <c r="C59" s="20">
        <f t="shared" si="27"/>
        <v>58879</v>
      </c>
      <c r="D59" s="20">
        <f t="shared" si="28"/>
        <v>60645</v>
      </c>
      <c r="E59" s="20">
        <f t="shared" si="29"/>
        <v>61858</v>
      </c>
    </row>
    <row r="60" spans="1:5" ht="16.5" thickTop="1" thickBot="1" x14ac:dyDescent="0.4">
      <c r="A60" s="1">
        <v>6</v>
      </c>
      <c r="B60" s="19">
        <v>59081</v>
      </c>
      <c r="C60" s="20">
        <f t="shared" si="27"/>
        <v>61001</v>
      </c>
      <c r="D60" s="20">
        <f t="shared" si="28"/>
        <v>62831</v>
      </c>
      <c r="E60" s="20">
        <f t="shared" si="29"/>
        <v>64088</v>
      </c>
    </row>
    <row r="61" spans="1:5" ht="16.5" thickTop="1" thickBot="1" x14ac:dyDescent="0.4">
      <c r="A61" s="1">
        <v>7</v>
      </c>
      <c r="B61" s="19">
        <v>61650</v>
      </c>
      <c r="C61" s="20">
        <f t="shared" si="27"/>
        <v>63654</v>
      </c>
      <c r="D61" s="20">
        <f t="shared" si="28"/>
        <v>65564</v>
      </c>
      <c r="E61" s="20">
        <f t="shared" si="29"/>
        <v>66875</v>
      </c>
    </row>
    <row r="62" spans="1:5" ht="16" thickTop="1" x14ac:dyDescent="0.35">
      <c r="A62" s="4"/>
      <c r="B62" s="31"/>
      <c r="C62" s="26"/>
      <c r="D62" s="26"/>
      <c r="E62" s="26"/>
    </row>
    <row r="63" spans="1:5" ht="15.5" x14ac:dyDescent="0.35">
      <c r="A63" s="9" t="s">
        <v>91</v>
      </c>
      <c r="B63" s="9"/>
      <c r="C63" s="9"/>
    </row>
    <row r="64" spans="1:5" ht="16" thickBot="1" x14ac:dyDescent="0.4">
      <c r="A64" s="7" t="s">
        <v>5</v>
      </c>
      <c r="B64" s="27"/>
    </row>
    <row r="65" spans="1:5" ht="16.5" thickTop="1" thickBot="1" x14ac:dyDescent="0.4">
      <c r="A65" s="1" t="s">
        <v>1</v>
      </c>
      <c r="B65" s="21">
        <v>44440</v>
      </c>
      <c r="C65" s="21">
        <v>44805</v>
      </c>
      <c r="D65" s="21">
        <v>45170</v>
      </c>
      <c r="E65" s="22">
        <v>45536</v>
      </c>
    </row>
    <row r="66" spans="1:5" ht="16.5" thickTop="1" thickBot="1" x14ac:dyDescent="0.4">
      <c r="A66" s="1">
        <v>1</v>
      </c>
      <c r="B66" s="19">
        <v>48799</v>
      </c>
      <c r="C66" s="20">
        <f t="shared" ref="C66" si="30">ROUND(SUM(B66*1.0325),0)</f>
        <v>50385</v>
      </c>
      <c r="D66" s="20">
        <f t="shared" ref="D66" si="31">ROUND(SUM(C66*1.03),0)</f>
        <v>51897</v>
      </c>
      <c r="E66" s="20">
        <f t="shared" ref="E66" si="32">ROUND(SUM(D66*1.02),0)</f>
        <v>52935</v>
      </c>
    </row>
    <row r="67" spans="1:5" ht="16.5" thickTop="1" thickBot="1" x14ac:dyDescent="0.4">
      <c r="A67" s="1">
        <v>2</v>
      </c>
      <c r="B67" s="19">
        <v>51500</v>
      </c>
      <c r="C67" s="20">
        <f>ROUND(SUM(B67*1.0325),0)</f>
        <v>53174</v>
      </c>
      <c r="D67" s="20">
        <f>ROUND(SUM(C67*1.03),0)</f>
        <v>54769</v>
      </c>
      <c r="E67" s="20">
        <f>ROUND(SUM(D67*1.02),0)</f>
        <v>55864</v>
      </c>
    </row>
    <row r="68" spans="1:5" ht="16.5" thickTop="1" thickBot="1" x14ac:dyDescent="0.4">
      <c r="A68" s="1">
        <v>3</v>
      </c>
      <c r="B68" s="19">
        <v>54201</v>
      </c>
      <c r="C68" s="20">
        <f>ROUND(SUM(B68*1.0325),0)</f>
        <v>55963</v>
      </c>
      <c r="D68" s="20">
        <f>ROUND(SUM(C68*1.03),0)</f>
        <v>57642</v>
      </c>
      <c r="E68" s="20">
        <f>ROUND(SUM(D68*1.02),0)</f>
        <v>58795</v>
      </c>
    </row>
    <row r="69" spans="1:5" ht="16.5" thickTop="1" thickBot="1" x14ac:dyDescent="0.4">
      <c r="A69" s="1">
        <v>4</v>
      </c>
      <c r="B69" s="19">
        <v>58164</v>
      </c>
      <c r="C69" s="20">
        <f>ROUND(SUM(B69*1.0325),0)</f>
        <v>60054</v>
      </c>
      <c r="D69" s="20">
        <f>ROUND(SUM(C69*1.03),0)</f>
        <v>61856</v>
      </c>
      <c r="E69" s="20">
        <f>ROUND(SUM(D69*1.02),0)</f>
        <v>63093</v>
      </c>
    </row>
    <row r="70" spans="1:5" ht="16.5" thickTop="1" thickBot="1" x14ac:dyDescent="0.4">
      <c r="A70" s="1">
        <v>5</v>
      </c>
      <c r="B70" s="19">
        <v>61767</v>
      </c>
      <c r="C70" s="20">
        <f>ROUND(SUM(B70*1.0325),0)</f>
        <v>63774</v>
      </c>
      <c r="D70" s="20">
        <f>ROUND(SUM(C70*1.03),0)</f>
        <v>65687</v>
      </c>
      <c r="E70" s="20">
        <f>ROUND(SUM(D70*1.02),0)</f>
        <v>67001</v>
      </c>
    </row>
    <row r="71" spans="1:5" ht="16.5" thickTop="1" thickBot="1" x14ac:dyDescent="0.4">
      <c r="A71" s="1">
        <v>6</v>
      </c>
      <c r="B71" s="19">
        <v>72928</v>
      </c>
      <c r="C71" s="20">
        <f>ROUND(SUM(B71*1.0325),0)</f>
        <v>75298</v>
      </c>
      <c r="D71" s="20">
        <f>ROUND(SUM(C71*1.03),0)</f>
        <v>77557</v>
      </c>
      <c r="E71" s="20">
        <f>ROUND(SUM(D71*1.02),0)</f>
        <v>79108</v>
      </c>
    </row>
    <row r="72" spans="1:5" ht="16" thickTop="1" x14ac:dyDescent="0.35">
      <c r="A72" s="2"/>
      <c r="B72" s="5"/>
      <c r="C72" s="10"/>
    </row>
    <row r="73" spans="1:5" ht="15.5" x14ac:dyDescent="0.35">
      <c r="A73" s="13" t="s">
        <v>100</v>
      </c>
      <c r="B73" s="18"/>
      <c r="C73" s="10"/>
    </row>
    <row r="74" spans="1:5" ht="15.5" x14ac:dyDescent="0.35">
      <c r="A74" s="13" t="s">
        <v>90</v>
      </c>
      <c r="B74" s="8"/>
    </row>
    <row r="75" spans="1:5" ht="15.5" x14ac:dyDescent="0.35">
      <c r="A75" s="13" t="s">
        <v>145</v>
      </c>
      <c r="B75" s="8"/>
    </row>
    <row r="76" spans="1:5" ht="16" thickBot="1" x14ac:dyDescent="0.4">
      <c r="A76" s="7" t="s">
        <v>6</v>
      </c>
      <c r="B76" s="27"/>
    </row>
    <row r="77" spans="1:5" ht="16.5" thickTop="1" thickBot="1" x14ac:dyDescent="0.4">
      <c r="A77" s="1" t="s">
        <v>1</v>
      </c>
      <c r="B77" s="21">
        <v>44440</v>
      </c>
      <c r="C77" s="21">
        <v>44805</v>
      </c>
      <c r="D77" s="21">
        <v>45170</v>
      </c>
      <c r="E77" s="22">
        <v>45536</v>
      </c>
    </row>
    <row r="78" spans="1:5" ht="16.5" thickTop="1" thickBot="1" x14ac:dyDescent="0.4">
      <c r="A78" s="1">
        <v>1</v>
      </c>
      <c r="B78" s="19">
        <v>60682</v>
      </c>
      <c r="C78" s="20">
        <f t="shared" ref="C78" si="33">ROUND(SUM(B78*1.0325),0)</f>
        <v>62654</v>
      </c>
      <c r="D78" s="20">
        <f t="shared" ref="D78" si="34">ROUND(SUM(C78*1.03),0)</f>
        <v>64534</v>
      </c>
      <c r="E78" s="20">
        <f t="shared" ref="E78" si="35">ROUND(SUM(D78*1.02),0)</f>
        <v>65825</v>
      </c>
    </row>
    <row r="79" spans="1:5" ht="16.5" thickTop="1" thickBot="1" x14ac:dyDescent="0.4">
      <c r="A79" s="1">
        <v>2</v>
      </c>
      <c r="B79" s="19">
        <v>63296</v>
      </c>
      <c r="C79" s="20">
        <f t="shared" ref="C79:C84" si="36">ROUND(SUM(B79*1.0325),0)</f>
        <v>65353</v>
      </c>
      <c r="D79" s="20">
        <f t="shared" ref="D79:D84" si="37">ROUND(SUM(C79*1.03),0)</f>
        <v>67314</v>
      </c>
      <c r="E79" s="20">
        <f t="shared" ref="E79:E84" si="38">ROUND(SUM(D79*1.02),0)</f>
        <v>68660</v>
      </c>
    </row>
    <row r="80" spans="1:5" ht="16.5" thickTop="1" thickBot="1" x14ac:dyDescent="0.4">
      <c r="A80" s="1">
        <v>3</v>
      </c>
      <c r="B80" s="19">
        <v>65907</v>
      </c>
      <c r="C80" s="20">
        <f t="shared" si="36"/>
        <v>68049</v>
      </c>
      <c r="D80" s="20">
        <f t="shared" si="37"/>
        <v>70090</v>
      </c>
      <c r="E80" s="20">
        <f t="shared" si="38"/>
        <v>71492</v>
      </c>
    </row>
    <row r="81" spans="1:5" ht="16.5" thickTop="1" thickBot="1" x14ac:dyDescent="0.4">
      <c r="A81" s="1">
        <v>4</v>
      </c>
      <c r="B81" s="19">
        <v>68607</v>
      </c>
      <c r="C81" s="20">
        <f t="shared" si="36"/>
        <v>70837</v>
      </c>
      <c r="D81" s="20">
        <f t="shared" si="37"/>
        <v>72962</v>
      </c>
      <c r="E81" s="20">
        <f t="shared" si="38"/>
        <v>74421</v>
      </c>
    </row>
    <row r="82" spans="1:5" ht="16.5" thickTop="1" thickBot="1" x14ac:dyDescent="0.4">
      <c r="A82" s="1">
        <v>5</v>
      </c>
      <c r="B82" s="19">
        <v>71311</v>
      </c>
      <c r="C82" s="20">
        <f t="shared" si="36"/>
        <v>73629</v>
      </c>
      <c r="D82" s="20">
        <f t="shared" si="37"/>
        <v>75838</v>
      </c>
      <c r="E82" s="20">
        <f t="shared" si="38"/>
        <v>77355</v>
      </c>
    </row>
    <row r="83" spans="1:5" ht="16.5" thickTop="1" thickBot="1" x14ac:dyDescent="0.4">
      <c r="A83" s="1">
        <v>6</v>
      </c>
      <c r="B83" s="19">
        <v>73378</v>
      </c>
      <c r="C83" s="20">
        <f t="shared" si="36"/>
        <v>75763</v>
      </c>
      <c r="D83" s="20">
        <f t="shared" si="37"/>
        <v>78036</v>
      </c>
      <c r="E83" s="20">
        <f t="shared" si="38"/>
        <v>79597</v>
      </c>
    </row>
    <row r="84" spans="1:5" ht="16.5" thickTop="1" thickBot="1" x14ac:dyDescent="0.4">
      <c r="A84" s="1">
        <v>7</v>
      </c>
      <c r="B84" s="19">
        <v>75629</v>
      </c>
      <c r="C84" s="20">
        <f t="shared" si="36"/>
        <v>78087</v>
      </c>
      <c r="D84" s="20">
        <f t="shared" si="37"/>
        <v>80430</v>
      </c>
      <c r="E84" s="20">
        <f t="shared" si="38"/>
        <v>82039</v>
      </c>
    </row>
    <row r="85" spans="1:5" ht="15" thickTop="1" x14ac:dyDescent="0.35"/>
    <row r="86" spans="1:5" ht="15.5" x14ac:dyDescent="0.35">
      <c r="A86" s="9" t="s">
        <v>142</v>
      </c>
      <c r="B86" s="9"/>
      <c r="C86" s="9"/>
    </row>
    <row r="87" spans="1:5" ht="16" thickBot="1" x14ac:dyDescent="0.4">
      <c r="A87" s="7" t="s">
        <v>7</v>
      </c>
    </row>
    <row r="88" spans="1:5" ht="16.5" thickTop="1" thickBot="1" x14ac:dyDescent="0.4">
      <c r="A88" s="1" t="s">
        <v>1</v>
      </c>
      <c r="B88" s="21">
        <v>44440</v>
      </c>
      <c r="C88" s="21">
        <v>44805</v>
      </c>
      <c r="D88" s="21">
        <v>45170</v>
      </c>
      <c r="E88" s="22">
        <v>45536</v>
      </c>
    </row>
    <row r="89" spans="1:5" ht="16.5" thickTop="1" thickBot="1" x14ac:dyDescent="0.4">
      <c r="A89" s="1">
        <v>1</v>
      </c>
      <c r="B89" s="19">
        <v>45126</v>
      </c>
      <c r="C89" s="20">
        <f>ROUND(SUM(B89*1.0325),0)</f>
        <v>46593</v>
      </c>
      <c r="D89" s="20">
        <f>ROUND(SUM(C89*1.03),0)</f>
        <v>47991</v>
      </c>
      <c r="E89" s="20">
        <f>ROUND(SUM(D89*1.02),0)</f>
        <v>48951</v>
      </c>
    </row>
    <row r="90" spans="1:5" ht="16.5" thickTop="1" thickBot="1" x14ac:dyDescent="0.4">
      <c r="A90" s="1">
        <v>2</v>
      </c>
      <c r="B90" s="19">
        <v>51054</v>
      </c>
      <c r="C90" s="20">
        <f>ROUND(SUM(B90*1.0325),0)</f>
        <v>52713</v>
      </c>
      <c r="D90" s="20">
        <f>ROUND(SUM(C90*1.03),0)</f>
        <v>54294</v>
      </c>
      <c r="E90" s="20">
        <f>ROUND(SUM(D90*1.02),0)</f>
        <v>55380</v>
      </c>
    </row>
    <row r="91" spans="1:5" ht="16.5" thickTop="1" thickBot="1" x14ac:dyDescent="0.4">
      <c r="A91" s="1">
        <v>3</v>
      </c>
      <c r="B91" s="19">
        <v>52555</v>
      </c>
      <c r="C91" s="20">
        <f>ROUND(SUM(B91*1.0325),0)</f>
        <v>54263</v>
      </c>
      <c r="D91" s="20">
        <f>ROUND(SUM(C91*1.03),0)</f>
        <v>55891</v>
      </c>
      <c r="E91" s="20">
        <f>ROUND(SUM(D91*1.02),0)</f>
        <v>57009</v>
      </c>
    </row>
    <row r="92" spans="1:5" ht="16.5" thickTop="1" thickBot="1" x14ac:dyDescent="0.4">
      <c r="A92" s="1">
        <v>4</v>
      </c>
      <c r="B92" s="19">
        <v>54052</v>
      </c>
      <c r="C92" s="20">
        <f>ROUND(SUM(B92*1.0325),0)</f>
        <v>55809</v>
      </c>
      <c r="D92" s="20">
        <f>ROUND(SUM(C92*1.03),0)</f>
        <v>57483</v>
      </c>
      <c r="E92" s="20">
        <f>ROUND(SUM(D92*1.02),0)</f>
        <v>58633</v>
      </c>
    </row>
    <row r="93" spans="1:5" ht="16" thickTop="1" x14ac:dyDescent="0.35">
      <c r="A93" s="2"/>
    </row>
    <row r="94" spans="1:5" ht="15.5" x14ac:dyDescent="0.35">
      <c r="A94" s="13" t="s">
        <v>166</v>
      </c>
    </row>
    <row r="95" spans="1:5" ht="16" thickBot="1" x14ac:dyDescent="0.4">
      <c r="A95" s="7" t="s">
        <v>8</v>
      </c>
      <c r="B95" s="27"/>
    </row>
    <row r="96" spans="1:5" ht="16.5" thickTop="1" thickBot="1" x14ac:dyDescent="0.4">
      <c r="A96" s="1" t="s">
        <v>1</v>
      </c>
      <c r="B96" s="21">
        <v>44440</v>
      </c>
      <c r="C96" s="21">
        <v>44805</v>
      </c>
      <c r="D96" s="21">
        <v>45170</v>
      </c>
      <c r="E96" s="22">
        <v>45536</v>
      </c>
    </row>
    <row r="97" spans="1:5" ht="16.5" thickTop="1" thickBot="1" x14ac:dyDescent="0.4">
      <c r="A97" s="1">
        <v>1</v>
      </c>
      <c r="B97" s="19">
        <v>34683</v>
      </c>
      <c r="C97" s="20">
        <f t="shared" ref="C97" si="39">ROUND(SUM(B97*1.0325),0)</f>
        <v>35810</v>
      </c>
      <c r="D97" s="20">
        <f t="shared" ref="D97" si="40">ROUND(SUM(C97*1.03),0)</f>
        <v>36884</v>
      </c>
      <c r="E97" s="20">
        <f t="shared" ref="E97" si="41">ROUND(SUM(D97*1.02),0)</f>
        <v>37622</v>
      </c>
    </row>
    <row r="98" spans="1:5" ht="16.5" thickTop="1" thickBot="1" x14ac:dyDescent="0.4">
      <c r="A98" s="1">
        <v>2</v>
      </c>
      <c r="B98" s="19">
        <v>36909</v>
      </c>
      <c r="C98" s="20">
        <f>ROUND(SUM(B98*1.0325),0)</f>
        <v>38109</v>
      </c>
      <c r="D98" s="20">
        <f>ROUND(SUM(C98*1.03),0)</f>
        <v>39252</v>
      </c>
      <c r="E98" s="20">
        <f>ROUND(SUM(D98*1.02),0)</f>
        <v>40037</v>
      </c>
    </row>
    <row r="99" spans="1:5" ht="16.5" thickTop="1" thickBot="1" x14ac:dyDescent="0.4">
      <c r="A99" s="1">
        <v>3</v>
      </c>
      <c r="B99" s="19">
        <v>39021</v>
      </c>
      <c r="C99" s="20">
        <f>ROUND(SUM(B99*1.0325),0)</f>
        <v>40289</v>
      </c>
      <c r="D99" s="20">
        <f>ROUND(SUM(C99*1.03),0)</f>
        <v>41498</v>
      </c>
      <c r="E99" s="20">
        <f>ROUND(SUM(D99*1.02),0)</f>
        <v>42328</v>
      </c>
    </row>
    <row r="100" spans="1:5" ht="16.5" thickTop="1" thickBot="1" x14ac:dyDescent="0.4">
      <c r="A100" s="1">
        <v>4</v>
      </c>
      <c r="B100" s="19">
        <v>41703</v>
      </c>
      <c r="C100" s="20">
        <f>ROUND(SUM(B100*1.0325),0)</f>
        <v>43058</v>
      </c>
      <c r="D100" s="20">
        <f>ROUND(SUM(C100*1.03),0)</f>
        <v>44350</v>
      </c>
      <c r="E100" s="20">
        <f>ROUND(SUM(D100*1.02),0)</f>
        <v>45237</v>
      </c>
    </row>
    <row r="101" spans="1:5" ht="16.5" thickTop="1" thickBot="1" x14ac:dyDescent="0.4">
      <c r="A101" s="1">
        <v>5</v>
      </c>
      <c r="B101" s="19">
        <v>45682</v>
      </c>
      <c r="C101" s="20">
        <f>ROUND(SUM(B101*1.0325),0)</f>
        <v>47167</v>
      </c>
      <c r="D101" s="20">
        <f>ROUND(SUM(C101*1.03),0)</f>
        <v>48582</v>
      </c>
      <c r="E101" s="20">
        <f>ROUND(SUM(D101*1.02),0)</f>
        <v>49554</v>
      </c>
    </row>
    <row r="102" spans="1:5" ht="16.5" thickTop="1" thickBot="1" x14ac:dyDescent="0.4">
      <c r="A102" s="1">
        <v>6</v>
      </c>
      <c r="B102" s="19">
        <v>48246</v>
      </c>
      <c r="C102" s="20">
        <f>ROUND(SUM(B102*1.0325),0)</f>
        <v>49814</v>
      </c>
      <c r="D102" s="20">
        <f>ROUND(SUM(C102*1.03),0)</f>
        <v>51308</v>
      </c>
      <c r="E102" s="20">
        <f>ROUND(SUM(D102*1.02),0)</f>
        <v>52334</v>
      </c>
    </row>
    <row r="103" spans="1:5" ht="15" thickTop="1" x14ac:dyDescent="0.35"/>
    <row r="104" spans="1:5" ht="15.5" x14ac:dyDescent="0.35">
      <c r="A104" s="9" t="s">
        <v>118</v>
      </c>
      <c r="B104" s="9"/>
    </row>
    <row r="105" spans="1:5" ht="16" thickBot="1" x14ac:dyDescent="0.4">
      <c r="A105" s="7" t="s">
        <v>9</v>
      </c>
      <c r="B105" s="27"/>
      <c r="C105" s="27"/>
    </row>
    <row r="106" spans="1:5" ht="16.5" thickTop="1" thickBot="1" x14ac:dyDescent="0.4">
      <c r="A106" s="1" t="s">
        <v>1</v>
      </c>
      <c r="B106" s="21">
        <v>44440</v>
      </c>
      <c r="C106" s="21">
        <v>44805</v>
      </c>
      <c r="D106" s="21">
        <v>45170</v>
      </c>
      <c r="E106" s="22">
        <v>45536</v>
      </c>
    </row>
    <row r="107" spans="1:5" ht="16.5" thickTop="1" thickBot="1" x14ac:dyDescent="0.4">
      <c r="A107" s="1">
        <v>1</v>
      </c>
      <c r="B107" s="19">
        <v>67302</v>
      </c>
      <c r="C107" s="20">
        <f t="shared" ref="C107" si="42">ROUND(SUM(B107*1.0325),0)</f>
        <v>69489</v>
      </c>
      <c r="D107" s="20">
        <f t="shared" ref="D107" si="43">ROUND(SUM(C107*1.03),0)</f>
        <v>71574</v>
      </c>
      <c r="E107" s="20">
        <f t="shared" ref="E107" si="44">ROUND(SUM(D107*1.02),0)</f>
        <v>73005</v>
      </c>
    </row>
    <row r="108" spans="1:5" ht="16.5" thickTop="1" thickBot="1" x14ac:dyDescent="0.4">
      <c r="A108" s="1">
        <v>2</v>
      </c>
      <c r="B108" s="19">
        <v>69933</v>
      </c>
      <c r="C108" s="20">
        <f t="shared" ref="C108:C113" si="45">ROUND(SUM(B108*1.0325),0)</f>
        <v>72206</v>
      </c>
      <c r="D108" s="20">
        <f t="shared" ref="D108:D113" si="46">ROUND(SUM(C108*1.03),0)</f>
        <v>74372</v>
      </c>
      <c r="E108" s="20">
        <f t="shared" ref="E108:E113" si="47">ROUND(SUM(D108*1.02),0)</f>
        <v>75859</v>
      </c>
    </row>
    <row r="109" spans="1:5" ht="16.5" thickTop="1" thickBot="1" x14ac:dyDescent="0.4">
      <c r="A109" s="1">
        <v>3</v>
      </c>
      <c r="B109" s="19">
        <v>72629</v>
      </c>
      <c r="C109" s="20">
        <f t="shared" si="45"/>
        <v>74989</v>
      </c>
      <c r="D109" s="20">
        <f t="shared" si="46"/>
        <v>77239</v>
      </c>
      <c r="E109" s="20">
        <f t="shared" si="47"/>
        <v>78784</v>
      </c>
    </row>
    <row r="110" spans="1:5" ht="16.5" thickTop="1" thickBot="1" x14ac:dyDescent="0.4">
      <c r="A110" s="1">
        <v>4</v>
      </c>
      <c r="B110" s="19">
        <v>75254</v>
      </c>
      <c r="C110" s="20">
        <f t="shared" si="45"/>
        <v>77700</v>
      </c>
      <c r="D110" s="20">
        <f t="shared" si="46"/>
        <v>80031</v>
      </c>
      <c r="E110" s="20">
        <f t="shared" si="47"/>
        <v>81632</v>
      </c>
    </row>
    <row r="111" spans="1:5" ht="16.5" thickTop="1" thickBot="1" x14ac:dyDescent="0.4">
      <c r="A111" s="1">
        <v>5</v>
      </c>
      <c r="B111" s="19">
        <v>77954</v>
      </c>
      <c r="C111" s="20">
        <f t="shared" si="45"/>
        <v>80488</v>
      </c>
      <c r="D111" s="20">
        <f t="shared" si="46"/>
        <v>82903</v>
      </c>
      <c r="E111" s="20">
        <f t="shared" si="47"/>
        <v>84561</v>
      </c>
    </row>
    <row r="112" spans="1:5" ht="16.5" thickTop="1" thickBot="1" x14ac:dyDescent="0.4">
      <c r="A112" s="1">
        <v>6</v>
      </c>
      <c r="B112" s="19">
        <v>80283</v>
      </c>
      <c r="C112" s="20">
        <f t="shared" si="45"/>
        <v>82892</v>
      </c>
      <c r="D112" s="20">
        <f t="shared" si="46"/>
        <v>85379</v>
      </c>
      <c r="E112" s="20">
        <f t="shared" si="47"/>
        <v>87087</v>
      </c>
    </row>
    <row r="113" spans="1:5" ht="16.5" thickTop="1" thickBot="1" x14ac:dyDescent="0.4">
      <c r="A113" s="1">
        <v>7</v>
      </c>
      <c r="B113" s="19">
        <v>82608</v>
      </c>
      <c r="C113" s="20">
        <f t="shared" si="45"/>
        <v>85293</v>
      </c>
      <c r="D113" s="20">
        <f t="shared" si="46"/>
        <v>87852</v>
      </c>
      <c r="E113" s="20">
        <f t="shared" si="47"/>
        <v>89609</v>
      </c>
    </row>
    <row r="114" spans="1:5" ht="16" thickTop="1" x14ac:dyDescent="0.35">
      <c r="A114" s="4"/>
      <c r="B114" s="5"/>
      <c r="C114" s="10"/>
    </row>
    <row r="115" spans="1:5" ht="15.5" x14ac:dyDescent="0.35">
      <c r="A115" s="9" t="s">
        <v>119</v>
      </c>
      <c r="B115" s="9"/>
    </row>
    <row r="116" spans="1:5" ht="16" thickBot="1" x14ac:dyDescent="0.4">
      <c r="A116" s="7" t="s">
        <v>152</v>
      </c>
      <c r="B116" s="27"/>
    </row>
    <row r="117" spans="1:5" ht="16.5" thickTop="1" thickBot="1" x14ac:dyDescent="0.4">
      <c r="A117" s="1" t="s">
        <v>1</v>
      </c>
      <c r="B117" s="21">
        <v>44440</v>
      </c>
      <c r="C117" s="21">
        <v>44805</v>
      </c>
      <c r="D117" s="21">
        <v>45170</v>
      </c>
      <c r="E117" s="22">
        <v>45536</v>
      </c>
    </row>
    <row r="118" spans="1:5" ht="16.5" thickTop="1" thickBot="1" x14ac:dyDescent="0.4">
      <c r="A118" s="1">
        <v>1</v>
      </c>
      <c r="B118" s="19">
        <v>72629</v>
      </c>
      <c r="C118" s="20">
        <f t="shared" ref="C118" si="48">ROUND(SUM(B118*1.0325),0)</f>
        <v>74989</v>
      </c>
      <c r="D118" s="20">
        <f t="shared" ref="D118" si="49">ROUND(SUM(C118*1.03),0)</f>
        <v>77239</v>
      </c>
      <c r="E118" s="20">
        <f t="shared" ref="E118" si="50">ROUND(SUM(D118*1.02),0)</f>
        <v>78784</v>
      </c>
    </row>
    <row r="119" spans="1:5" ht="16.5" thickTop="1" thickBot="1" x14ac:dyDescent="0.4">
      <c r="A119" s="1">
        <v>2</v>
      </c>
      <c r="B119" s="19">
        <v>75254</v>
      </c>
      <c r="C119" s="20">
        <f t="shared" ref="C119:C125" si="51">ROUND(SUM(B119*1.0325),0)</f>
        <v>77700</v>
      </c>
      <c r="D119" s="20">
        <f t="shared" ref="D119:D125" si="52">ROUND(SUM(C119*1.03),0)</f>
        <v>80031</v>
      </c>
      <c r="E119" s="20">
        <f t="shared" ref="E119:E125" si="53">ROUND(SUM(D119*1.02),0)</f>
        <v>81632</v>
      </c>
    </row>
    <row r="120" spans="1:5" ht="16.5" thickTop="1" thickBot="1" x14ac:dyDescent="0.4">
      <c r="A120" s="1">
        <v>3</v>
      </c>
      <c r="B120" s="19">
        <v>77954</v>
      </c>
      <c r="C120" s="20">
        <f t="shared" si="51"/>
        <v>80488</v>
      </c>
      <c r="D120" s="20">
        <f t="shared" si="52"/>
        <v>82903</v>
      </c>
      <c r="E120" s="20">
        <f t="shared" si="53"/>
        <v>84561</v>
      </c>
    </row>
    <row r="121" spans="1:5" ht="16.5" thickTop="1" thickBot="1" x14ac:dyDescent="0.4">
      <c r="A121" s="1">
        <v>4</v>
      </c>
      <c r="B121" s="19">
        <v>80283</v>
      </c>
      <c r="C121" s="20">
        <f t="shared" si="51"/>
        <v>82892</v>
      </c>
      <c r="D121" s="20">
        <f t="shared" si="52"/>
        <v>85379</v>
      </c>
      <c r="E121" s="20">
        <f t="shared" si="53"/>
        <v>87087</v>
      </c>
    </row>
    <row r="122" spans="1:5" ht="16.5" thickTop="1" thickBot="1" x14ac:dyDescent="0.4">
      <c r="A122" s="1">
        <v>5</v>
      </c>
      <c r="B122" s="19">
        <v>82608</v>
      </c>
      <c r="C122" s="20">
        <f t="shared" si="51"/>
        <v>85293</v>
      </c>
      <c r="D122" s="20">
        <f t="shared" si="52"/>
        <v>87852</v>
      </c>
      <c r="E122" s="20">
        <f t="shared" si="53"/>
        <v>89609</v>
      </c>
    </row>
    <row r="123" spans="1:5" ht="16.5" thickTop="1" thickBot="1" x14ac:dyDescent="0.4">
      <c r="A123" s="1">
        <v>6</v>
      </c>
      <c r="B123" s="19">
        <v>93865</v>
      </c>
      <c r="C123" s="20">
        <f t="shared" si="51"/>
        <v>96916</v>
      </c>
      <c r="D123" s="20">
        <f t="shared" si="52"/>
        <v>99823</v>
      </c>
      <c r="E123" s="20">
        <f t="shared" si="53"/>
        <v>101819</v>
      </c>
    </row>
    <row r="124" spans="1:5" ht="16.5" thickTop="1" thickBot="1" x14ac:dyDescent="0.4">
      <c r="A124" s="1">
        <v>7</v>
      </c>
      <c r="B124" s="19">
        <v>96489</v>
      </c>
      <c r="C124" s="20">
        <f t="shared" si="51"/>
        <v>99625</v>
      </c>
      <c r="D124" s="20">
        <f t="shared" si="52"/>
        <v>102614</v>
      </c>
      <c r="E124" s="20">
        <f t="shared" si="53"/>
        <v>104666</v>
      </c>
    </row>
    <row r="125" spans="1:5" ht="16.5" thickTop="1" thickBot="1" x14ac:dyDescent="0.4">
      <c r="A125" s="1">
        <v>8</v>
      </c>
      <c r="B125" s="19">
        <v>99415</v>
      </c>
      <c r="C125" s="20">
        <f t="shared" si="51"/>
        <v>102646</v>
      </c>
      <c r="D125" s="20">
        <f t="shared" si="52"/>
        <v>105725</v>
      </c>
      <c r="E125" s="20">
        <f t="shared" si="53"/>
        <v>107840</v>
      </c>
    </row>
    <row r="126" spans="1:5" ht="15" thickTop="1" x14ac:dyDescent="0.35"/>
    <row r="127" spans="1:5" ht="15.5" x14ac:dyDescent="0.35">
      <c r="A127" s="9" t="s">
        <v>143</v>
      </c>
      <c r="B127" s="9"/>
      <c r="C127" s="9"/>
    </row>
    <row r="128" spans="1:5" ht="16" thickBot="1" x14ac:dyDescent="0.4">
      <c r="A128" s="7" t="s">
        <v>10</v>
      </c>
      <c r="B128" s="27"/>
    </row>
    <row r="129" spans="1:5" ht="16.5" thickTop="1" thickBot="1" x14ac:dyDescent="0.4">
      <c r="A129" s="1" t="s">
        <v>1</v>
      </c>
      <c r="B129" s="21">
        <v>44440</v>
      </c>
      <c r="C129" s="21">
        <v>44805</v>
      </c>
      <c r="D129" s="21">
        <v>45170</v>
      </c>
      <c r="E129" s="22">
        <v>45536</v>
      </c>
    </row>
    <row r="130" spans="1:5" ht="16.5" thickTop="1" thickBot="1" x14ac:dyDescent="0.4">
      <c r="A130" s="1">
        <v>1</v>
      </c>
      <c r="B130" s="19">
        <v>61715</v>
      </c>
      <c r="C130" s="20">
        <f t="shared" ref="C130" si="54">ROUND(SUM(B130*1.0325),0)</f>
        <v>63721</v>
      </c>
      <c r="D130" s="20">
        <f t="shared" ref="D130" si="55">ROUND(SUM(C130*1.03),0)</f>
        <v>65633</v>
      </c>
      <c r="E130" s="20">
        <f t="shared" ref="E130" si="56">ROUND(SUM(D130*1.02),0)</f>
        <v>66946</v>
      </c>
    </row>
    <row r="131" spans="1:5" ht="16.5" thickTop="1" thickBot="1" x14ac:dyDescent="0.4">
      <c r="A131" s="1">
        <v>2</v>
      </c>
      <c r="B131" s="19">
        <v>64327</v>
      </c>
      <c r="C131" s="20">
        <f t="shared" ref="C131:C136" si="57">ROUND(SUM(B131*1.0325),0)</f>
        <v>66418</v>
      </c>
      <c r="D131" s="20">
        <f t="shared" ref="D131:D136" si="58">ROUND(SUM(C131*1.03),0)</f>
        <v>68411</v>
      </c>
      <c r="E131" s="20">
        <f t="shared" ref="E131:E136" si="59">ROUND(SUM(D131*1.02),0)</f>
        <v>69779</v>
      </c>
    </row>
    <row r="132" spans="1:5" ht="16.5" thickTop="1" thickBot="1" x14ac:dyDescent="0.4">
      <c r="A132" s="1">
        <v>3</v>
      </c>
      <c r="B132" s="19">
        <v>66933</v>
      </c>
      <c r="C132" s="20">
        <f t="shared" si="57"/>
        <v>69108</v>
      </c>
      <c r="D132" s="20">
        <f t="shared" si="58"/>
        <v>71181</v>
      </c>
      <c r="E132" s="20">
        <f t="shared" si="59"/>
        <v>72605</v>
      </c>
    </row>
    <row r="133" spans="1:5" ht="16.5" thickTop="1" thickBot="1" x14ac:dyDescent="0.4">
      <c r="A133" s="1">
        <v>4</v>
      </c>
      <c r="B133" s="19">
        <v>69637</v>
      </c>
      <c r="C133" s="20">
        <f t="shared" si="57"/>
        <v>71900</v>
      </c>
      <c r="D133" s="20">
        <f t="shared" si="58"/>
        <v>74057</v>
      </c>
      <c r="E133" s="20">
        <f t="shared" si="59"/>
        <v>75538</v>
      </c>
    </row>
    <row r="134" spans="1:5" ht="16.5" thickTop="1" thickBot="1" x14ac:dyDescent="0.4">
      <c r="A134" s="1">
        <v>5</v>
      </c>
      <c r="B134" s="19">
        <v>72335</v>
      </c>
      <c r="C134" s="20">
        <f t="shared" si="57"/>
        <v>74686</v>
      </c>
      <c r="D134" s="20">
        <f t="shared" si="58"/>
        <v>76927</v>
      </c>
      <c r="E134" s="20">
        <f t="shared" si="59"/>
        <v>78466</v>
      </c>
    </row>
    <row r="135" spans="1:5" ht="16.5" thickTop="1" thickBot="1" x14ac:dyDescent="0.4">
      <c r="A135" s="1">
        <v>6</v>
      </c>
      <c r="B135" s="19">
        <v>74406</v>
      </c>
      <c r="C135" s="20">
        <f t="shared" si="57"/>
        <v>76824</v>
      </c>
      <c r="D135" s="20">
        <f t="shared" si="58"/>
        <v>79129</v>
      </c>
      <c r="E135" s="20">
        <f t="shared" si="59"/>
        <v>80712</v>
      </c>
    </row>
    <row r="136" spans="1:5" ht="16.5" thickTop="1" thickBot="1" x14ac:dyDescent="0.4">
      <c r="A136" s="1">
        <v>7</v>
      </c>
      <c r="B136" s="19">
        <v>76656</v>
      </c>
      <c r="C136" s="20">
        <f t="shared" si="57"/>
        <v>79147</v>
      </c>
      <c r="D136" s="20">
        <f t="shared" si="58"/>
        <v>81521</v>
      </c>
      <c r="E136" s="20">
        <f t="shared" si="59"/>
        <v>83151</v>
      </c>
    </row>
    <row r="137" spans="1:5" ht="15" thickTop="1" x14ac:dyDescent="0.35"/>
    <row r="138" spans="1:5" ht="15.5" x14ac:dyDescent="0.35">
      <c r="A138" s="9" t="s">
        <v>149</v>
      </c>
      <c r="B138" s="9"/>
      <c r="C138" s="9"/>
    </row>
    <row r="139" spans="1:5" ht="16" thickBot="1" x14ac:dyDescent="0.4">
      <c r="A139" s="7" t="s">
        <v>11</v>
      </c>
      <c r="B139" s="27"/>
    </row>
    <row r="140" spans="1:5" ht="16.5" thickTop="1" thickBot="1" x14ac:dyDescent="0.4">
      <c r="A140" s="1" t="s">
        <v>1</v>
      </c>
      <c r="B140" s="21">
        <v>44440</v>
      </c>
      <c r="C140" s="21">
        <v>44805</v>
      </c>
      <c r="D140" s="21">
        <v>45170</v>
      </c>
      <c r="E140" s="22">
        <v>45536</v>
      </c>
    </row>
    <row r="141" spans="1:5" ht="16.5" thickTop="1" thickBot="1" x14ac:dyDescent="0.4">
      <c r="A141" s="1">
        <v>1</v>
      </c>
      <c r="B141" s="19">
        <v>74813</v>
      </c>
      <c r="C141" s="20">
        <f t="shared" ref="C141" si="60">ROUND(SUM(B141*1.0325),0)</f>
        <v>77244</v>
      </c>
      <c r="D141" s="20">
        <f t="shared" ref="D141" si="61">ROUND(SUM(C141*1.03),0)</f>
        <v>79561</v>
      </c>
      <c r="E141" s="20">
        <f t="shared" ref="E141" si="62">ROUND(SUM(D141*1.02),0)</f>
        <v>81152</v>
      </c>
    </row>
    <row r="142" spans="1:5" ht="16.5" thickTop="1" thickBot="1" x14ac:dyDescent="0.4">
      <c r="A142" s="1">
        <v>2</v>
      </c>
      <c r="B142" s="19">
        <v>77435</v>
      </c>
      <c r="C142" s="20">
        <f t="shared" ref="C142:C147" si="63">ROUND(SUM(B142*1.0325),0)</f>
        <v>79952</v>
      </c>
      <c r="D142" s="20">
        <f t="shared" ref="D142:D147" si="64">ROUND(SUM(C142*1.03),0)</f>
        <v>82351</v>
      </c>
      <c r="E142" s="20">
        <f t="shared" ref="E142:E147" si="65">ROUND(SUM(D142*1.02),0)</f>
        <v>83998</v>
      </c>
    </row>
    <row r="143" spans="1:5" ht="16.5" thickTop="1" thickBot="1" x14ac:dyDescent="0.4">
      <c r="A143" s="1">
        <v>3</v>
      </c>
      <c r="B143" s="19">
        <v>79982</v>
      </c>
      <c r="C143" s="20">
        <f t="shared" si="63"/>
        <v>82581</v>
      </c>
      <c r="D143" s="20">
        <f t="shared" si="64"/>
        <v>85058</v>
      </c>
      <c r="E143" s="20">
        <f t="shared" si="65"/>
        <v>86759</v>
      </c>
    </row>
    <row r="144" spans="1:5" ht="16.5" thickTop="1" thickBot="1" x14ac:dyDescent="0.4">
      <c r="A144" s="1">
        <v>4</v>
      </c>
      <c r="B144" s="19">
        <v>82536</v>
      </c>
      <c r="C144" s="20">
        <f t="shared" si="63"/>
        <v>85218</v>
      </c>
      <c r="D144" s="20">
        <f t="shared" si="64"/>
        <v>87775</v>
      </c>
      <c r="E144" s="20">
        <f t="shared" si="65"/>
        <v>89531</v>
      </c>
    </row>
    <row r="145" spans="1:5" ht="16.5" thickTop="1" thickBot="1" x14ac:dyDescent="0.4">
      <c r="A145" s="1">
        <v>5</v>
      </c>
      <c r="B145" s="19">
        <v>85156</v>
      </c>
      <c r="C145" s="20">
        <f t="shared" si="63"/>
        <v>87924</v>
      </c>
      <c r="D145" s="20">
        <f t="shared" si="64"/>
        <v>90562</v>
      </c>
      <c r="E145" s="20">
        <f t="shared" si="65"/>
        <v>92373</v>
      </c>
    </row>
    <row r="146" spans="1:5" ht="16.5" thickTop="1" thickBot="1" x14ac:dyDescent="0.4">
      <c r="A146" s="1">
        <v>6</v>
      </c>
      <c r="B146" s="19">
        <v>87703</v>
      </c>
      <c r="C146" s="20">
        <f t="shared" si="63"/>
        <v>90553</v>
      </c>
      <c r="D146" s="20">
        <f t="shared" si="64"/>
        <v>93270</v>
      </c>
      <c r="E146" s="20">
        <f t="shared" si="65"/>
        <v>95135</v>
      </c>
    </row>
    <row r="147" spans="1:5" ht="16.5" thickTop="1" thickBot="1" x14ac:dyDescent="0.4">
      <c r="A147" s="1">
        <v>7</v>
      </c>
      <c r="B147" s="19">
        <v>90328</v>
      </c>
      <c r="C147" s="20">
        <f t="shared" si="63"/>
        <v>93264</v>
      </c>
      <c r="D147" s="20">
        <f t="shared" si="64"/>
        <v>96062</v>
      </c>
      <c r="E147" s="20">
        <f t="shared" si="65"/>
        <v>97983</v>
      </c>
    </row>
    <row r="148" spans="1:5" ht="15" thickTop="1" x14ac:dyDescent="0.35"/>
    <row r="149" spans="1:5" ht="15.5" x14ac:dyDescent="0.35">
      <c r="A149" s="9" t="s">
        <v>170</v>
      </c>
      <c r="B149" s="9"/>
      <c r="C149" s="8"/>
    </row>
    <row r="150" spans="1:5" ht="15.5" x14ac:dyDescent="0.35">
      <c r="A150" s="9" t="s">
        <v>71</v>
      </c>
      <c r="B150" s="9"/>
      <c r="C150" s="8"/>
    </row>
    <row r="151" spans="1:5" ht="15.5" x14ac:dyDescent="0.35">
      <c r="A151" s="9" t="s">
        <v>171</v>
      </c>
      <c r="B151" s="12"/>
      <c r="C151" s="8"/>
    </row>
    <row r="152" spans="1:5" ht="16" thickBot="1" x14ac:dyDescent="0.4">
      <c r="A152" s="7" t="s">
        <v>12</v>
      </c>
      <c r="B152" s="27"/>
    </row>
    <row r="153" spans="1:5" ht="16.5" thickTop="1" thickBot="1" x14ac:dyDescent="0.4">
      <c r="A153" s="1" t="s">
        <v>1</v>
      </c>
      <c r="B153" s="21">
        <v>44440</v>
      </c>
      <c r="C153" s="21">
        <v>44805</v>
      </c>
      <c r="D153" s="21">
        <v>45170</v>
      </c>
      <c r="E153" s="22">
        <v>45536</v>
      </c>
    </row>
    <row r="154" spans="1:5" ht="16.5" thickTop="1" thickBot="1" x14ac:dyDescent="0.4">
      <c r="A154" s="1">
        <v>1</v>
      </c>
      <c r="B154" s="19">
        <v>83233</v>
      </c>
      <c r="C154" s="20">
        <f t="shared" ref="C154" si="66">ROUND(SUM(B154*1.0325),0)</f>
        <v>85938</v>
      </c>
      <c r="D154" s="20">
        <f t="shared" ref="D154" si="67">ROUND(SUM(C154*1.03),0)</f>
        <v>88516</v>
      </c>
      <c r="E154" s="20">
        <f t="shared" ref="E154" si="68">ROUND(SUM(D154*1.02),0)</f>
        <v>90286</v>
      </c>
    </row>
    <row r="155" spans="1:5" ht="16.5" thickTop="1" thickBot="1" x14ac:dyDescent="0.4">
      <c r="A155" s="1">
        <v>2</v>
      </c>
      <c r="B155" s="19">
        <v>85841</v>
      </c>
      <c r="C155" s="20">
        <f t="shared" ref="C155:C160" si="69">ROUND(SUM(B155*1.0325),0)</f>
        <v>88631</v>
      </c>
      <c r="D155" s="20">
        <f t="shared" ref="D155:D160" si="70">ROUND(SUM(C155*1.03),0)</f>
        <v>91290</v>
      </c>
      <c r="E155" s="20">
        <f t="shared" ref="E155:E160" si="71">ROUND(SUM(D155*1.02),0)</f>
        <v>93116</v>
      </c>
    </row>
    <row r="156" spans="1:5" ht="16.5" thickTop="1" thickBot="1" x14ac:dyDescent="0.4">
      <c r="A156" s="1">
        <v>3</v>
      </c>
      <c r="B156" s="19">
        <v>88453</v>
      </c>
      <c r="C156" s="20">
        <f t="shared" si="69"/>
        <v>91328</v>
      </c>
      <c r="D156" s="20">
        <f t="shared" si="70"/>
        <v>94068</v>
      </c>
      <c r="E156" s="20">
        <f t="shared" si="71"/>
        <v>95949</v>
      </c>
    </row>
    <row r="157" spans="1:5" ht="16.5" thickTop="1" thickBot="1" x14ac:dyDescent="0.4">
      <c r="A157" s="1">
        <v>4</v>
      </c>
      <c r="B157" s="19">
        <v>91152</v>
      </c>
      <c r="C157" s="20">
        <f t="shared" si="69"/>
        <v>94114</v>
      </c>
      <c r="D157" s="20">
        <f t="shared" si="70"/>
        <v>96937</v>
      </c>
      <c r="E157" s="20">
        <f t="shared" si="71"/>
        <v>98876</v>
      </c>
    </row>
    <row r="158" spans="1:5" ht="16.5" thickTop="1" thickBot="1" x14ac:dyDescent="0.4">
      <c r="A158" s="1">
        <v>5</v>
      </c>
      <c r="B158" s="19">
        <v>93762</v>
      </c>
      <c r="C158" s="20">
        <f t="shared" si="69"/>
        <v>96809</v>
      </c>
      <c r="D158" s="20">
        <f t="shared" si="70"/>
        <v>99713</v>
      </c>
      <c r="E158" s="20">
        <f t="shared" si="71"/>
        <v>101707</v>
      </c>
    </row>
    <row r="159" spans="1:5" ht="16.5" thickTop="1" thickBot="1" x14ac:dyDescent="0.4">
      <c r="A159" s="1">
        <v>6</v>
      </c>
      <c r="B159" s="19">
        <v>96557</v>
      </c>
      <c r="C159" s="20">
        <f t="shared" si="69"/>
        <v>99695</v>
      </c>
      <c r="D159" s="20">
        <f t="shared" si="70"/>
        <v>102686</v>
      </c>
      <c r="E159" s="20">
        <f t="shared" si="71"/>
        <v>104740</v>
      </c>
    </row>
    <row r="160" spans="1:5" ht="16.5" thickTop="1" thickBot="1" x14ac:dyDescent="0.4">
      <c r="A160" s="1">
        <v>7</v>
      </c>
      <c r="B160" s="19">
        <v>99436</v>
      </c>
      <c r="C160" s="20">
        <f t="shared" si="69"/>
        <v>102668</v>
      </c>
      <c r="D160" s="20">
        <f t="shared" si="70"/>
        <v>105748</v>
      </c>
      <c r="E160" s="20">
        <f t="shared" si="71"/>
        <v>107863</v>
      </c>
    </row>
    <row r="161" spans="1:5" ht="15" thickTop="1" x14ac:dyDescent="0.35"/>
    <row r="162" spans="1:5" ht="15.5" x14ac:dyDescent="0.35">
      <c r="A162" s="13" t="s">
        <v>116</v>
      </c>
    </row>
    <row r="163" spans="1:5" ht="16" thickBot="1" x14ac:dyDescent="0.4">
      <c r="A163" s="7" t="s">
        <v>13</v>
      </c>
      <c r="B163" s="27"/>
    </row>
    <row r="164" spans="1:5" ht="16.5" thickTop="1" thickBot="1" x14ac:dyDescent="0.4">
      <c r="A164" s="1" t="s">
        <v>1</v>
      </c>
      <c r="B164" s="21">
        <v>44440</v>
      </c>
      <c r="C164" s="21">
        <v>44805</v>
      </c>
      <c r="D164" s="21">
        <v>45170</v>
      </c>
      <c r="E164" s="22">
        <v>45536</v>
      </c>
    </row>
    <row r="165" spans="1:5" ht="16.5" thickTop="1" thickBot="1" x14ac:dyDescent="0.4">
      <c r="A165" s="1">
        <v>1</v>
      </c>
      <c r="B165" s="19">
        <v>48251</v>
      </c>
      <c r="C165" s="20">
        <f t="shared" ref="C165" si="72">ROUND(SUM(B165*1.0325),0)</f>
        <v>49819</v>
      </c>
      <c r="D165" s="20">
        <f t="shared" ref="D165" si="73">ROUND(SUM(C165*1.03),0)</f>
        <v>51314</v>
      </c>
      <c r="E165" s="20">
        <f t="shared" ref="E165" si="74">ROUND(SUM(D165*1.02),0)</f>
        <v>52340</v>
      </c>
    </row>
    <row r="166" spans="1:5" ht="16.5" thickTop="1" thickBot="1" x14ac:dyDescent="0.4">
      <c r="A166" s="1">
        <v>2</v>
      </c>
      <c r="B166" s="19">
        <v>51467</v>
      </c>
      <c r="C166" s="20">
        <f t="shared" ref="C166:C171" si="75">ROUND(SUM(B166*1.0325),0)</f>
        <v>53140</v>
      </c>
      <c r="D166" s="20">
        <f t="shared" ref="D166:D171" si="76">ROUND(SUM(C166*1.03),0)</f>
        <v>54734</v>
      </c>
      <c r="E166" s="20">
        <f t="shared" ref="E166:E171" si="77">ROUND(SUM(D166*1.02),0)</f>
        <v>55829</v>
      </c>
    </row>
    <row r="167" spans="1:5" ht="16.5" thickTop="1" thickBot="1" x14ac:dyDescent="0.4">
      <c r="A167" s="1">
        <v>3</v>
      </c>
      <c r="B167" s="19">
        <v>55281</v>
      </c>
      <c r="C167" s="20">
        <f t="shared" si="75"/>
        <v>57078</v>
      </c>
      <c r="D167" s="20">
        <f t="shared" si="76"/>
        <v>58790</v>
      </c>
      <c r="E167" s="20">
        <f t="shared" si="77"/>
        <v>59966</v>
      </c>
    </row>
    <row r="168" spans="1:5" ht="16.5" thickTop="1" thickBot="1" x14ac:dyDescent="0.4">
      <c r="A168" s="1">
        <v>4</v>
      </c>
      <c r="B168" s="19">
        <v>61847</v>
      </c>
      <c r="C168" s="20">
        <f t="shared" si="75"/>
        <v>63857</v>
      </c>
      <c r="D168" s="20">
        <f t="shared" si="76"/>
        <v>65773</v>
      </c>
      <c r="E168" s="20">
        <f t="shared" si="77"/>
        <v>67088</v>
      </c>
    </row>
    <row r="169" spans="1:5" ht="16.5" thickTop="1" thickBot="1" x14ac:dyDescent="0.4">
      <c r="A169" s="1">
        <v>5</v>
      </c>
      <c r="B169" s="19">
        <v>65333</v>
      </c>
      <c r="C169" s="20">
        <f t="shared" si="75"/>
        <v>67456</v>
      </c>
      <c r="D169" s="20">
        <f t="shared" si="76"/>
        <v>69480</v>
      </c>
      <c r="E169" s="20">
        <f t="shared" si="77"/>
        <v>70870</v>
      </c>
    </row>
    <row r="170" spans="1:5" ht="16.5" thickTop="1" thickBot="1" x14ac:dyDescent="0.4">
      <c r="A170" s="1">
        <v>6</v>
      </c>
      <c r="B170" s="19">
        <v>71363</v>
      </c>
      <c r="C170" s="20">
        <f t="shared" si="75"/>
        <v>73682</v>
      </c>
      <c r="D170" s="20">
        <f t="shared" si="76"/>
        <v>75892</v>
      </c>
      <c r="E170" s="20">
        <f t="shared" si="77"/>
        <v>77410</v>
      </c>
    </row>
    <row r="171" spans="1:5" ht="16.5" thickTop="1" thickBot="1" x14ac:dyDescent="0.4">
      <c r="A171" s="1">
        <v>7</v>
      </c>
      <c r="B171" s="19">
        <v>72911</v>
      </c>
      <c r="C171" s="20">
        <f t="shared" si="75"/>
        <v>75281</v>
      </c>
      <c r="D171" s="20">
        <f t="shared" si="76"/>
        <v>77539</v>
      </c>
      <c r="E171" s="20">
        <f t="shared" si="77"/>
        <v>79090</v>
      </c>
    </row>
    <row r="172" spans="1:5" ht="15" thickTop="1" x14ac:dyDescent="0.35"/>
    <row r="173" spans="1:5" ht="15.5" x14ac:dyDescent="0.35">
      <c r="A173" s="9" t="s">
        <v>95</v>
      </c>
      <c r="B173" s="9"/>
    </row>
    <row r="174" spans="1:5" ht="15.5" x14ac:dyDescent="0.35">
      <c r="A174" s="9" t="s">
        <v>114</v>
      </c>
      <c r="B174" s="9"/>
    </row>
    <row r="175" spans="1:5" ht="16" thickBot="1" x14ac:dyDescent="0.4">
      <c r="A175" s="7" t="s">
        <v>14</v>
      </c>
      <c r="B175" s="27"/>
    </row>
    <row r="176" spans="1:5" ht="16.5" thickTop="1" thickBot="1" x14ac:dyDescent="0.4">
      <c r="A176" s="1" t="s">
        <v>1</v>
      </c>
      <c r="B176" s="21">
        <v>44440</v>
      </c>
      <c r="C176" s="21">
        <v>44805</v>
      </c>
      <c r="D176" s="21">
        <v>45170</v>
      </c>
      <c r="E176" s="22">
        <v>45536</v>
      </c>
    </row>
    <row r="177" spans="1:5" ht="16.5" thickTop="1" thickBot="1" x14ac:dyDescent="0.4">
      <c r="A177" s="1">
        <v>1</v>
      </c>
      <c r="B177" s="19">
        <v>52364</v>
      </c>
      <c r="C177" s="20">
        <f t="shared" ref="C177" si="78">ROUND(SUM(B177*1.0325),0)</f>
        <v>54066</v>
      </c>
      <c r="D177" s="20">
        <f t="shared" ref="D177" si="79">ROUND(SUM(C177*1.03),0)</f>
        <v>55688</v>
      </c>
      <c r="E177" s="20">
        <f t="shared" ref="E177" si="80">ROUND(SUM(D177*1.02),0)</f>
        <v>56802</v>
      </c>
    </row>
    <row r="178" spans="1:5" ht="16.5" thickTop="1" thickBot="1" x14ac:dyDescent="0.4">
      <c r="A178" s="1">
        <v>2</v>
      </c>
      <c r="B178" s="19">
        <v>55304</v>
      </c>
      <c r="C178" s="20">
        <f>ROUND(SUM(B178*1.0325),0)</f>
        <v>57101</v>
      </c>
      <c r="D178" s="20">
        <f>ROUND(SUM(C178*1.03),0)</f>
        <v>58814</v>
      </c>
      <c r="E178" s="20">
        <f>ROUND(SUM(D178*1.02),0)</f>
        <v>59990</v>
      </c>
    </row>
    <row r="179" spans="1:5" ht="16.5" thickTop="1" thickBot="1" x14ac:dyDescent="0.4">
      <c r="A179" s="1">
        <v>3</v>
      </c>
      <c r="B179" s="19">
        <v>58251</v>
      </c>
      <c r="C179" s="20">
        <f>ROUND(SUM(B179*1.0325),0)</f>
        <v>60144</v>
      </c>
      <c r="D179" s="20">
        <f>ROUND(SUM(C179*1.03),0)</f>
        <v>61948</v>
      </c>
      <c r="E179" s="20">
        <f>ROUND(SUM(D179*1.02),0)</f>
        <v>63187</v>
      </c>
    </row>
    <row r="180" spans="1:5" ht="16.5" thickTop="1" thickBot="1" x14ac:dyDescent="0.4">
      <c r="A180" s="1">
        <v>4</v>
      </c>
      <c r="B180" s="19">
        <v>62450</v>
      </c>
      <c r="C180" s="20">
        <f>ROUND(SUM(B180*1.0325),0)</f>
        <v>64480</v>
      </c>
      <c r="D180" s="20">
        <f>ROUND(SUM(C180*1.03),0)</f>
        <v>66414</v>
      </c>
      <c r="E180" s="20">
        <f>ROUND(SUM(D180*1.02),0)</f>
        <v>67742</v>
      </c>
    </row>
    <row r="181" spans="1:5" ht="16.5" thickTop="1" thickBot="1" x14ac:dyDescent="0.4">
      <c r="A181" s="1">
        <v>5</v>
      </c>
      <c r="B181" s="19">
        <v>66399</v>
      </c>
      <c r="C181" s="20">
        <f>ROUND(SUM(B181*1.0325),0)</f>
        <v>68557</v>
      </c>
      <c r="D181" s="20">
        <f>ROUND(SUM(C181*1.03),0)</f>
        <v>70614</v>
      </c>
      <c r="E181" s="20">
        <f>ROUND(SUM(D181*1.02),0)</f>
        <v>72026</v>
      </c>
    </row>
    <row r="182" spans="1:5" ht="16.5" thickTop="1" thickBot="1" x14ac:dyDescent="0.4">
      <c r="A182" s="1">
        <v>6</v>
      </c>
      <c r="B182" s="19">
        <v>78587</v>
      </c>
      <c r="C182" s="20">
        <f>ROUND(SUM(B182*1.0325),0)</f>
        <v>81141</v>
      </c>
      <c r="D182" s="20">
        <f>ROUND(SUM(C182*1.03),0)</f>
        <v>83575</v>
      </c>
      <c r="E182" s="20">
        <f>ROUND(SUM(D182*1.02),0)</f>
        <v>85247</v>
      </c>
    </row>
    <row r="183" spans="1:5" ht="16" thickTop="1" x14ac:dyDescent="0.35">
      <c r="A183" s="2"/>
    </row>
    <row r="184" spans="1:5" ht="15.5" x14ac:dyDescent="0.35">
      <c r="A184" s="13" t="s">
        <v>96</v>
      </c>
      <c r="B184" s="8"/>
    </row>
    <row r="185" spans="1:5" ht="16" thickBot="1" x14ac:dyDescent="0.4">
      <c r="A185" s="7" t="s">
        <v>15</v>
      </c>
      <c r="B185" s="27"/>
    </row>
    <row r="186" spans="1:5" ht="16.5" thickTop="1" thickBot="1" x14ac:dyDescent="0.4">
      <c r="A186" s="1" t="s">
        <v>1</v>
      </c>
      <c r="B186" s="21">
        <v>44440</v>
      </c>
      <c r="C186" s="21">
        <v>44805</v>
      </c>
      <c r="D186" s="21">
        <v>45170</v>
      </c>
      <c r="E186" s="22">
        <v>45536</v>
      </c>
    </row>
    <row r="187" spans="1:5" ht="16.5" thickTop="1" thickBot="1" x14ac:dyDescent="0.4">
      <c r="A187" s="1">
        <v>1</v>
      </c>
      <c r="B187" s="19">
        <v>60863</v>
      </c>
      <c r="C187" s="20">
        <f t="shared" ref="C187" si="81">ROUND(SUM(B187*1.0325),0)</f>
        <v>62841</v>
      </c>
      <c r="D187" s="20">
        <f t="shared" ref="D187" si="82">ROUND(SUM(C187*1.03),0)</f>
        <v>64726</v>
      </c>
      <c r="E187" s="20">
        <f t="shared" ref="E187" si="83">ROUND(SUM(D187*1.02),0)</f>
        <v>66021</v>
      </c>
    </row>
    <row r="188" spans="1:5" ht="16.5" thickTop="1" thickBot="1" x14ac:dyDescent="0.4">
      <c r="A188" s="1">
        <v>2</v>
      </c>
      <c r="B188" s="19">
        <v>65124</v>
      </c>
      <c r="C188" s="20">
        <f t="shared" ref="C188:C193" si="84">ROUND(SUM(B188*1.0325),0)</f>
        <v>67241</v>
      </c>
      <c r="D188" s="20">
        <f t="shared" ref="D188:D193" si="85">ROUND(SUM(C188*1.03),0)</f>
        <v>69258</v>
      </c>
      <c r="E188" s="20">
        <f t="shared" ref="E188:E193" si="86">ROUND(SUM(D188*1.02),0)</f>
        <v>70643</v>
      </c>
    </row>
    <row r="189" spans="1:5" ht="16.5" thickTop="1" thickBot="1" x14ac:dyDescent="0.4">
      <c r="A189" s="1">
        <v>3</v>
      </c>
      <c r="B189" s="19">
        <v>69683</v>
      </c>
      <c r="C189" s="20">
        <f t="shared" si="84"/>
        <v>71948</v>
      </c>
      <c r="D189" s="20">
        <f t="shared" si="85"/>
        <v>74106</v>
      </c>
      <c r="E189" s="20">
        <f t="shared" si="86"/>
        <v>75588</v>
      </c>
    </row>
    <row r="190" spans="1:5" ht="16.5" thickTop="1" thickBot="1" x14ac:dyDescent="0.4">
      <c r="A190" s="1">
        <v>4</v>
      </c>
      <c r="B190" s="19">
        <v>74561</v>
      </c>
      <c r="C190" s="20">
        <f t="shared" si="84"/>
        <v>76984</v>
      </c>
      <c r="D190" s="20">
        <f t="shared" si="85"/>
        <v>79294</v>
      </c>
      <c r="E190" s="20">
        <f t="shared" si="86"/>
        <v>80880</v>
      </c>
    </row>
    <row r="191" spans="1:5" ht="16.5" thickTop="1" thickBot="1" x14ac:dyDescent="0.4">
      <c r="A191" s="1">
        <v>5</v>
      </c>
      <c r="B191" s="19">
        <v>79778</v>
      </c>
      <c r="C191" s="20">
        <f t="shared" si="84"/>
        <v>82371</v>
      </c>
      <c r="D191" s="20">
        <f t="shared" si="85"/>
        <v>84842</v>
      </c>
      <c r="E191" s="20">
        <f t="shared" si="86"/>
        <v>86539</v>
      </c>
    </row>
    <row r="192" spans="1:5" ht="16.5" thickTop="1" thickBot="1" x14ac:dyDescent="0.4">
      <c r="A192" s="1">
        <v>6</v>
      </c>
      <c r="B192" s="19">
        <v>85363</v>
      </c>
      <c r="C192" s="20">
        <f t="shared" si="84"/>
        <v>88137</v>
      </c>
      <c r="D192" s="20">
        <f t="shared" si="85"/>
        <v>90781</v>
      </c>
      <c r="E192" s="20">
        <f t="shared" si="86"/>
        <v>92597</v>
      </c>
    </row>
    <row r="193" spans="1:6" ht="16.5" thickTop="1" thickBot="1" x14ac:dyDescent="0.4">
      <c r="A193" s="1">
        <v>7</v>
      </c>
      <c r="B193" s="19">
        <v>90756</v>
      </c>
      <c r="C193" s="20">
        <f t="shared" si="84"/>
        <v>93706</v>
      </c>
      <c r="D193" s="20">
        <f t="shared" si="85"/>
        <v>96517</v>
      </c>
      <c r="E193" s="20">
        <f t="shared" si="86"/>
        <v>98447</v>
      </c>
    </row>
    <row r="194" spans="1:6" ht="16" thickTop="1" x14ac:dyDescent="0.35">
      <c r="A194" s="4"/>
      <c r="B194" s="31"/>
      <c r="C194" s="26"/>
      <c r="D194" s="26"/>
      <c r="E194" s="26"/>
    </row>
    <row r="195" spans="1:6" ht="15.5" x14ac:dyDescent="0.35">
      <c r="A195" s="9" t="s">
        <v>197</v>
      </c>
      <c r="B195" s="9"/>
    </row>
    <row r="196" spans="1:6" ht="15.5" x14ac:dyDescent="0.35">
      <c r="A196" s="9" t="s">
        <v>122</v>
      </c>
      <c r="B196" s="9"/>
      <c r="C196" s="8"/>
      <c r="E196" s="9"/>
      <c r="F196" s="9"/>
    </row>
    <row r="197" spans="1:6" ht="16" thickBot="1" x14ac:dyDescent="0.4">
      <c r="A197" s="7" t="s">
        <v>16</v>
      </c>
      <c r="B197" s="27"/>
    </row>
    <row r="198" spans="1:6" ht="16.5" thickTop="1" thickBot="1" x14ac:dyDescent="0.4">
      <c r="A198" s="1" t="s">
        <v>1</v>
      </c>
      <c r="B198" s="21">
        <v>44440</v>
      </c>
      <c r="C198" s="21">
        <v>44805</v>
      </c>
      <c r="D198" s="21">
        <v>45170</v>
      </c>
      <c r="E198" s="22">
        <v>45536</v>
      </c>
    </row>
    <row r="199" spans="1:6" ht="16.5" thickTop="1" thickBot="1" x14ac:dyDescent="0.4">
      <c r="A199" s="1">
        <v>1</v>
      </c>
      <c r="B199" s="19">
        <v>45597</v>
      </c>
      <c r="C199" s="20">
        <f t="shared" ref="C199" si="87">ROUND(SUM(B199*1.0325),0)</f>
        <v>47079</v>
      </c>
      <c r="D199" s="20">
        <f t="shared" ref="D199" si="88">ROUND(SUM(C199*1.03),0)</f>
        <v>48491</v>
      </c>
      <c r="E199" s="20">
        <f t="shared" ref="E199" si="89">ROUND(SUM(D199*1.02),0)</f>
        <v>49461</v>
      </c>
    </row>
    <row r="200" spans="1:6" ht="16.5" thickTop="1" thickBot="1" x14ac:dyDescent="0.4">
      <c r="A200" s="1">
        <v>2</v>
      </c>
      <c r="B200" s="19">
        <v>48030</v>
      </c>
      <c r="C200" s="20">
        <f t="shared" ref="C200:C205" si="90">ROUND(SUM(B200*1.0325),0)</f>
        <v>49591</v>
      </c>
      <c r="D200" s="20">
        <f t="shared" ref="D200:D205" si="91">ROUND(SUM(C200*1.03),0)</f>
        <v>51079</v>
      </c>
      <c r="E200" s="20">
        <f t="shared" ref="E200:E205" si="92">ROUND(SUM(D200*1.02),0)</f>
        <v>52101</v>
      </c>
    </row>
    <row r="201" spans="1:6" ht="16.5" thickTop="1" thickBot="1" x14ac:dyDescent="0.4">
      <c r="A201" s="1">
        <v>3</v>
      </c>
      <c r="B201" s="19">
        <v>50368</v>
      </c>
      <c r="C201" s="20">
        <f t="shared" si="90"/>
        <v>52005</v>
      </c>
      <c r="D201" s="20">
        <f t="shared" si="91"/>
        <v>53565</v>
      </c>
      <c r="E201" s="20">
        <f t="shared" si="92"/>
        <v>54636</v>
      </c>
    </row>
    <row r="202" spans="1:6" ht="16.5" thickTop="1" thickBot="1" x14ac:dyDescent="0.4">
      <c r="A202" s="1">
        <v>4</v>
      </c>
      <c r="B202" s="19">
        <v>53881</v>
      </c>
      <c r="C202" s="20">
        <f t="shared" si="90"/>
        <v>55632</v>
      </c>
      <c r="D202" s="20">
        <f t="shared" si="91"/>
        <v>57301</v>
      </c>
      <c r="E202" s="20">
        <f t="shared" si="92"/>
        <v>58447</v>
      </c>
    </row>
    <row r="203" spans="1:6" ht="16.5" thickTop="1" thickBot="1" x14ac:dyDescent="0.4">
      <c r="A203" s="1">
        <v>5</v>
      </c>
      <c r="B203" s="19">
        <v>57030</v>
      </c>
      <c r="C203" s="20">
        <f t="shared" si="90"/>
        <v>58883</v>
      </c>
      <c r="D203" s="20">
        <f t="shared" si="91"/>
        <v>60649</v>
      </c>
      <c r="E203" s="20">
        <f t="shared" si="92"/>
        <v>61862</v>
      </c>
    </row>
    <row r="204" spans="1:6" ht="16.5" thickTop="1" thickBot="1" x14ac:dyDescent="0.4">
      <c r="A204" s="1">
        <v>6</v>
      </c>
      <c r="B204" s="19">
        <v>69004</v>
      </c>
      <c r="C204" s="20">
        <f t="shared" si="90"/>
        <v>71247</v>
      </c>
      <c r="D204" s="20">
        <f t="shared" si="91"/>
        <v>73384</v>
      </c>
      <c r="E204" s="20">
        <f t="shared" si="92"/>
        <v>74852</v>
      </c>
    </row>
    <row r="205" spans="1:6" ht="16.5" thickTop="1" thickBot="1" x14ac:dyDescent="0.4">
      <c r="A205" s="1">
        <v>7</v>
      </c>
      <c r="B205" s="19">
        <v>71255</v>
      </c>
      <c r="C205" s="20">
        <f t="shared" si="90"/>
        <v>73571</v>
      </c>
      <c r="D205" s="20">
        <f t="shared" si="91"/>
        <v>75778</v>
      </c>
      <c r="E205" s="20">
        <f t="shared" si="92"/>
        <v>77294</v>
      </c>
    </row>
    <row r="206" spans="1:6" ht="16" thickTop="1" x14ac:dyDescent="0.35">
      <c r="A206" s="4"/>
      <c r="B206" s="5"/>
      <c r="C206" s="10"/>
    </row>
    <row r="207" spans="1:6" ht="15.5" x14ac:dyDescent="0.35">
      <c r="A207" s="9" t="s">
        <v>83</v>
      </c>
      <c r="B207" s="9"/>
    </row>
    <row r="208" spans="1:6" ht="15.5" x14ac:dyDescent="0.35">
      <c r="A208" s="9" t="s">
        <v>101</v>
      </c>
      <c r="B208" s="9"/>
    </row>
    <row r="209" spans="1:5" ht="16" thickBot="1" x14ac:dyDescent="0.4">
      <c r="A209" s="7" t="s">
        <v>17</v>
      </c>
      <c r="B209" s="30"/>
    </row>
    <row r="210" spans="1:5" ht="16.5" thickTop="1" thickBot="1" x14ac:dyDescent="0.4">
      <c r="A210" s="1" t="s">
        <v>1</v>
      </c>
      <c r="B210" s="21">
        <v>44440</v>
      </c>
      <c r="C210" s="21">
        <v>44805</v>
      </c>
      <c r="D210" s="21">
        <v>45170</v>
      </c>
      <c r="E210" s="22">
        <v>45536</v>
      </c>
    </row>
    <row r="211" spans="1:5" ht="16.5" thickTop="1" thickBot="1" x14ac:dyDescent="0.4">
      <c r="A211" s="1">
        <v>1</v>
      </c>
      <c r="B211" s="19">
        <v>53932</v>
      </c>
      <c r="C211" s="20">
        <f t="shared" ref="C211" si="93">ROUND(SUM(B211*1.0325),0)</f>
        <v>55685</v>
      </c>
      <c r="D211" s="20">
        <f t="shared" ref="D211" si="94">ROUND(SUM(C211*1.03),0)</f>
        <v>57356</v>
      </c>
      <c r="E211" s="20">
        <f t="shared" ref="E211" si="95">ROUND(SUM(D211*1.02),0)</f>
        <v>58503</v>
      </c>
    </row>
    <row r="212" spans="1:5" ht="16.5" thickTop="1" thickBot="1" x14ac:dyDescent="0.4">
      <c r="A212" s="1">
        <v>2</v>
      </c>
      <c r="B212" s="19">
        <v>56904</v>
      </c>
      <c r="C212" s="20">
        <f>ROUND(SUM(B212*1.0325),0)</f>
        <v>58753</v>
      </c>
      <c r="D212" s="20">
        <f>ROUND(SUM(C212*1.03),0)</f>
        <v>60516</v>
      </c>
      <c r="E212" s="20">
        <f>ROUND(SUM(D212*1.02),0)</f>
        <v>61726</v>
      </c>
    </row>
    <row r="213" spans="1:5" ht="16.5" thickTop="1" thickBot="1" x14ac:dyDescent="0.4">
      <c r="A213" s="1">
        <v>3</v>
      </c>
      <c r="B213" s="19">
        <v>59873</v>
      </c>
      <c r="C213" s="20">
        <f>ROUND(SUM(B213*1.0325),0)</f>
        <v>61819</v>
      </c>
      <c r="D213" s="20">
        <f>ROUND(SUM(C213*1.03),0)</f>
        <v>63674</v>
      </c>
      <c r="E213" s="20">
        <f>ROUND(SUM(D213*1.02),0)</f>
        <v>64947</v>
      </c>
    </row>
    <row r="214" spans="1:5" ht="16.5" thickTop="1" thickBot="1" x14ac:dyDescent="0.4">
      <c r="A214" s="1">
        <v>4</v>
      </c>
      <c r="B214" s="19">
        <v>64106</v>
      </c>
      <c r="C214" s="20">
        <f>ROUND(SUM(B214*1.0325),0)</f>
        <v>66189</v>
      </c>
      <c r="D214" s="20">
        <f>ROUND(SUM(C214*1.03),0)</f>
        <v>68175</v>
      </c>
      <c r="E214" s="20">
        <f>ROUND(SUM(D214*1.02),0)</f>
        <v>69539</v>
      </c>
    </row>
    <row r="215" spans="1:5" ht="16.5" thickTop="1" thickBot="1" x14ac:dyDescent="0.4">
      <c r="A215" s="1">
        <v>5</v>
      </c>
      <c r="B215" s="19">
        <v>68159</v>
      </c>
      <c r="C215" s="20">
        <f>ROUND(SUM(B215*1.0325),0)</f>
        <v>70374</v>
      </c>
      <c r="D215" s="20">
        <f>ROUND(SUM(C215*1.03),0)</f>
        <v>72485</v>
      </c>
      <c r="E215" s="20">
        <f>ROUND(SUM(D215*1.02),0)</f>
        <v>73935</v>
      </c>
    </row>
    <row r="216" spans="1:5" ht="16.5" thickTop="1" thickBot="1" x14ac:dyDescent="0.4">
      <c r="A216" s="1">
        <v>6</v>
      </c>
      <c r="B216" s="19">
        <v>80942</v>
      </c>
      <c r="C216" s="20">
        <f>ROUND(SUM(B216*1.0325),0)</f>
        <v>83573</v>
      </c>
      <c r="D216" s="20">
        <f>ROUND(SUM(C216*1.03),0)</f>
        <v>86080</v>
      </c>
      <c r="E216" s="20">
        <f>ROUND(SUM(D216*1.02),0)</f>
        <v>87802</v>
      </c>
    </row>
    <row r="217" spans="1:5" ht="16" thickTop="1" x14ac:dyDescent="0.35">
      <c r="A217" s="2"/>
    </row>
    <row r="218" spans="1:5" ht="15.5" x14ac:dyDescent="0.35">
      <c r="A218" s="13" t="s">
        <v>113</v>
      </c>
      <c r="B218" s="8"/>
      <c r="C218" s="8"/>
    </row>
    <row r="219" spans="1:5" ht="15.5" x14ac:dyDescent="0.35">
      <c r="A219" s="13" t="s">
        <v>69</v>
      </c>
    </row>
    <row r="220" spans="1:5" ht="16" thickBot="1" x14ac:dyDescent="0.4">
      <c r="A220" s="7" t="s">
        <v>18</v>
      </c>
      <c r="B220" s="27"/>
    </row>
    <row r="221" spans="1:5" ht="16.5" thickTop="1" thickBot="1" x14ac:dyDescent="0.4">
      <c r="A221" s="1" t="s">
        <v>1</v>
      </c>
      <c r="B221" s="21">
        <v>44440</v>
      </c>
      <c r="C221" s="21">
        <v>44805</v>
      </c>
      <c r="D221" s="21">
        <v>45170</v>
      </c>
      <c r="E221" s="22">
        <v>45536</v>
      </c>
    </row>
    <row r="222" spans="1:5" ht="16.5" thickTop="1" thickBot="1" x14ac:dyDescent="0.4">
      <c r="A222" s="1">
        <v>1</v>
      </c>
      <c r="B222" s="19">
        <v>56091</v>
      </c>
      <c r="C222" s="20">
        <f t="shared" ref="C222" si="96">ROUND(SUM(B222*1.0325),0)</f>
        <v>57914</v>
      </c>
      <c r="D222" s="20">
        <f t="shared" ref="D222" si="97">ROUND(SUM(C222*1.03),0)</f>
        <v>59651</v>
      </c>
      <c r="E222" s="20">
        <f t="shared" ref="E222" si="98">ROUND(SUM(D222*1.02),0)</f>
        <v>60844</v>
      </c>
    </row>
    <row r="223" spans="1:5" ht="16.5" thickTop="1" thickBot="1" x14ac:dyDescent="0.4">
      <c r="A223" s="1">
        <v>2</v>
      </c>
      <c r="B223" s="19">
        <v>59244</v>
      </c>
      <c r="C223" s="20">
        <f>ROUND(SUM(B223*1.0325),0)</f>
        <v>61169</v>
      </c>
      <c r="D223" s="20">
        <f>ROUND(SUM(C223*1.03),0)</f>
        <v>63004</v>
      </c>
      <c r="E223" s="20">
        <f>ROUND(SUM(D223*1.02),0)</f>
        <v>64264</v>
      </c>
    </row>
    <row r="224" spans="1:5" ht="16.5" thickTop="1" thickBot="1" x14ac:dyDescent="0.4">
      <c r="A224" s="1">
        <v>3</v>
      </c>
      <c r="B224" s="19">
        <v>62397</v>
      </c>
      <c r="C224" s="20">
        <f>ROUND(SUM(B224*1.0325),0)</f>
        <v>64425</v>
      </c>
      <c r="D224" s="20">
        <f>ROUND(SUM(C224*1.03),0)</f>
        <v>66358</v>
      </c>
      <c r="E224" s="20">
        <f>ROUND(SUM(D224*1.02),0)</f>
        <v>67685</v>
      </c>
    </row>
    <row r="225" spans="1:5" ht="16.5" thickTop="1" thickBot="1" x14ac:dyDescent="0.4">
      <c r="A225" s="1">
        <v>4</v>
      </c>
      <c r="B225" s="19">
        <v>66895</v>
      </c>
      <c r="C225" s="20">
        <f>ROUND(SUM(B225*1.0325),0)</f>
        <v>69069</v>
      </c>
      <c r="D225" s="20">
        <f>ROUND(SUM(C225*1.03),0)</f>
        <v>71141</v>
      </c>
      <c r="E225" s="20">
        <f>ROUND(SUM(D225*1.02),0)</f>
        <v>72564</v>
      </c>
    </row>
    <row r="226" spans="1:5" ht="16.5" thickTop="1" thickBot="1" x14ac:dyDescent="0.4">
      <c r="A226" s="1">
        <v>5</v>
      </c>
      <c r="B226" s="19">
        <v>71127</v>
      </c>
      <c r="C226" s="20">
        <f>ROUND(SUM(B226*1.0325),0)</f>
        <v>73439</v>
      </c>
      <c r="D226" s="20">
        <f>ROUND(SUM(C226*1.03),0)</f>
        <v>75642</v>
      </c>
      <c r="E226" s="20">
        <f>ROUND(SUM(D226*1.02),0)</f>
        <v>77155</v>
      </c>
    </row>
    <row r="227" spans="1:5" ht="16.5" thickTop="1" thickBot="1" x14ac:dyDescent="0.4">
      <c r="A227" s="1">
        <v>6</v>
      </c>
      <c r="B227" s="19">
        <v>84183</v>
      </c>
      <c r="C227" s="20">
        <f>ROUND(SUM(B227*1.0325),0)</f>
        <v>86919</v>
      </c>
      <c r="D227" s="20">
        <f>ROUND(SUM(C227*1.03),0)</f>
        <v>89527</v>
      </c>
      <c r="E227" s="20">
        <f>ROUND(SUM(D227*1.02),0)</f>
        <v>91318</v>
      </c>
    </row>
    <row r="228" spans="1:5" ht="16" thickTop="1" x14ac:dyDescent="0.35">
      <c r="A228" s="4"/>
      <c r="B228" s="5"/>
      <c r="C228" s="10"/>
    </row>
    <row r="229" spans="1:5" ht="15.5" x14ac:dyDescent="0.35">
      <c r="A229" s="9" t="s">
        <v>97</v>
      </c>
      <c r="B229" s="9"/>
    </row>
    <row r="230" spans="1:5" ht="15.5" x14ac:dyDescent="0.35">
      <c r="A230" s="9" t="s">
        <v>92</v>
      </c>
      <c r="B230" s="9"/>
      <c r="C230" s="9"/>
    </row>
    <row r="231" spans="1:5" ht="15.5" x14ac:dyDescent="0.35">
      <c r="A231" s="9" t="s">
        <v>131</v>
      </c>
      <c r="B231" s="9"/>
      <c r="C231" s="9"/>
    </row>
    <row r="232" spans="1:5" ht="15.5" x14ac:dyDescent="0.35">
      <c r="A232" s="9" t="s">
        <v>108</v>
      </c>
      <c r="B232" s="9"/>
      <c r="C232" s="9"/>
    </row>
    <row r="233" spans="1:5" ht="15.5" x14ac:dyDescent="0.35">
      <c r="A233" s="9" t="s">
        <v>88</v>
      </c>
      <c r="B233" s="9"/>
    </row>
    <row r="234" spans="1:5" ht="16" thickBot="1" x14ac:dyDescent="0.4">
      <c r="A234" s="7" t="s">
        <v>19</v>
      </c>
      <c r="B234" s="27"/>
    </row>
    <row r="235" spans="1:5" ht="16.5" thickTop="1" thickBot="1" x14ac:dyDescent="0.4">
      <c r="A235" s="1" t="s">
        <v>1</v>
      </c>
      <c r="B235" s="21">
        <v>44440</v>
      </c>
      <c r="C235" s="21">
        <v>44805</v>
      </c>
      <c r="D235" s="21">
        <v>45170</v>
      </c>
      <c r="E235" s="22">
        <v>45536</v>
      </c>
    </row>
    <row r="236" spans="1:5" ht="16.5" thickTop="1" thickBot="1" x14ac:dyDescent="0.4">
      <c r="A236" s="1">
        <v>1</v>
      </c>
      <c r="B236" s="19">
        <v>58522</v>
      </c>
      <c r="C236" s="20">
        <f t="shared" ref="C236" si="99">ROUND(SUM(B236*1.0325),0)</f>
        <v>60424</v>
      </c>
      <c r="D236" s="20">
        <f t="shared" ref="D236" si="100">ROUND(SUM(C236*1.03),0)</f>
        <v>62237</v>
      </c>
      <c r="E236" s="20">
        <f t="shared" ref="E236" si="101">ROUND(SUM(D236*1.02),0)</f>
        <v>63482</v>
      </c>
    </row>
    <row r="237" spans="1:5" ht="16.5" thickTop="1" thickBot="1" x14ac:dyDescent="0.4">
      <c r="A237" s="1">
        <v>2</v>
      </c>
      <c r="B237" s="19">
        <v>61856</v>
      </c>
      <c r="C237" s="20">
        <f>ROUND(SUM(B237*1.0325),0)</f>
        <v>63866</v>
      </c>
      <c r="D237" s="20">
        <f>ROUND(SUM(C237*1.03),0)</f>
        <v>65782</v>
      </c>
      <c r="E237" s="20">
        <f>ROUND(SUM(D237*1.02),0)</f>
        <v>67098</v>
      </c>
    </row>
    <row r="238" spans="1:5" ht="16.5" thickTop="1" thickBot="1" x14ac:dyDescent="0.4">
      <c r="A238" s="1">
        <v>3</v>
      </c>
      <c r="B238" s="19">
        <v>65006</v>
      </c>
      <c r="C238" s="20">
        <f>ROUND(SUM(B238*1.0325),0)</f>
        <v>67119</v>
      </c>
      <c r="D238" s="20">
        <f>ROUND(SUM(C238*1.03),0)</f>
        <v>69133</v>
      </c>
      <c r="E238" s="20">
        <f>ROUND(SUM(D238*1.02),0)</f>
        <v>70516</v>
      </c>
    </row>
    <row r="239" spans="1:5" ht="16.5" thickTop="1" thickBot="1" x14ac:dyDescent="0.4">
      <c r="A239" s="1">
        <v>4</v>
      </c>
      <c r="B239" s="19">
        <v>69780</v>
      </c>
      <c r="C239" s="20">
        <f>ROUND(SUM(B239*1.0325),0)</f>
        <v>72048</v>
      </c>
      <c r="D239" s="20">
        <f>ROUND(SUM(C239*1.03),0)</f>
        <v>74209</v>
      </c>
      <c r="E239" s="20">
        <f>ROUND(SUM(D239*1.02),0)</f>
        <v>75693</v>
      </c>
    </row>
    <row r="240" spans="1:5" ht="16.5" thickTop="1" thickBot="1" x14ac:dyDescent="0.4">
      <c r="A240" s="1">
        <v>5</v>
      </c>
      <c r="B240" s="19">
        <v>74193</v>
      </c>
      <c r="C240" s="20">
        <f>ROUND(SUM(B240*1.0325),0)</f>
        <v>76604</v>
      </c>
      <c r="D240" s="20">
        <f>ROUND(SUM(C240*1.03),0)</f>
        <v>78902</v>
      </c>
      <c r="E240" s="20">
        <f>ROUND(SUM(D240*1.02),0)</f>
        <v>80480</v>
      </c>
    </row>
    <row r="241" spans="1:5" ht="16.5" thickTop="1" thickBot="1" x14ac:dyDescent="0.4">
      <c r="A241" s="1">
        <v>6</v>
      </c>
      <c r="B241" s="19">
        <v>87423</v>
      </c>
      <c r="C241" s="20">
        <f>ROUND(SUM(B241*1.0325),0)</f>
        <v>90264</v>
      </c>
      <c r="D241" s="20">
        <f>ROUND(SUM(C241*1.03),0)</f>
        <v>92972</v>
      </c>
      <c r="E241" s="20">
        <f>ROUND(SUM(D241*1.02),0)</f>
        <v>94831</v>
      </c>
    </row>
    <row r="242" spans="1:5" ht="15" thickTop="1" x14ac:dyDescent="0.35"/>
    <row r="243" spans="1:5" ht="15.5" x14ac:dyDescent="0.35">
      <c r="A243" s="9" t="s">
        <v>111</v>
      </c>
      <c r="B243" s="9"/>
    </row>
    <row r="244" spans="1:5" ht="16" thickBot="1" x14ac:dyDescent="0.4">
      <c r="A244" s="7" t="s">
        <v>20</v>
      </c>
      <c r="B244" s="27"/>
    </row>
    <row r="245" spans="1:5" ht="16.5" thickTop="1" thickBot="1" x14ac:dyDescent="0.4">
      <c r="A245" s="1" t="s">
        <v>1</v>
      </c>
      <c r="B245" s="21">
        <v>44440</v>
      </c>
      <c r="C245" s="21">
        <v>44805</v>
      </c>
      <c r="D245" s="21">
        <v>45170</v>
      </c>
      <c r="E245" s="22">
        <v>45536</v>
      </c>
    </row>
    <row r="246" spans="1:5" ht="16.5" thickTop="1" thickBot="1" x14ac:dyDescent="0.4">
      <c r="A246" s="1">
        <v>1</v>
      </c>
      <c r="B246" s="19">
        <v>42676</v>
      </c>
      <c r="C246" s="20">
        <f t="shared" ref="C246" si="102">ROUND(SUM(B246*1.0325),0)</f>
        <v>44063</v>
      </c>
      <c r="D246" s="20">
        <f t="shared" ref="D246" si="103">ROUND(SUM(C246*1.03),0)</f>
        <v>45385</v>
      </c>
      <c r="E246" s="20">
        <f t="shared" ref="E246" si="104">ROUND(SUM(D246*1.02),0)</f>
        <v>46293</v>
      </c>
    </row>
    <row r="247" spans="1:5" ht="16.5" thickTop="1" thickBot="1" x14ac:dyDescent="0.4">
      <c r="A247" s="1">
        <v>2</v>
      </c>
      <c r="B247" s="19">
        <v>44926</v>
      </c>
      <c r="C247" s="20">
        <f>ROUND(SUM(B247*1.0325),0)</f>
        <v>46386</v>
      </c>
      <c r="D247" s="20">
        <f>ROUND(SUM(C247*1.03),0)</f>
        <v>47778</v>
      </c>
      <c r="E247" s="20">
        <f>ROUND(SUM(D247*1.02),0)</f>
        <v>48734</v>
      </c>
    </row>
    <row r="248" spans="1:5" ht="16.5" thickTop="1" thickBot="1" x14ac:dyDescent="0.4">
      <c r="A248" s="1">
        <v>3</v>
      </c>
      <c r="B248" s="19">
        <v>47269</v>
      </c>
      <c r="C248" s="20">
        <f>ROUND(SUM(B248*1.0325),0)</f>
        <v>48805</v>
      </c>
      <c r="D248" s="20">
        <f>ROUND(SUM(C248*1.03),0)</f>
        <v>50269</v>
      </c>
      <c r="E248" s="20">
        <f>ROUND(SUM(D248*1.02),0)</f>
        <v>51274</v>
      </c>
    </row>
    <row r="249" spans="1:5" ht="16.5" thickTop="1" thickBot="1" x14ac:dyDescent="0.4">
      <c r="A249" s="1">
        <v>4</v>
      </c>
      <c r="B249" s="19">
        <v>50689</v>
      </c>
      <c r="C249" s="20">
        <f>ROUND(SUM(B249*1.0325),0)</f>
        <v>52336</v>
      </c>
      <c r="D249" s="20">
        <f>ROUND(SUM(C249*1.03),0)</f>
        <v>53906</v>
      </c>
      <c r="E249" s="20">
        <f>ROUND(SUM(D249*1.02),0)</f>
        <v>54984</v>
      </c>
    </row>
    <row r="250" spans="1:5" ht="16.5" thickTop="1" thickBot="1" x14ac:dyDescent="0.4">
      <c r="A250" s="1">
        <v>5</v>
      </c>
      <c r="B250" s="19">
        <v>53755</v>
      </c>
      <c r="C250" s="20">
        <f>ROUND(SUM(B250*1.0325),0)</f>
        <v>55502</v>
      </c>
      <c r="D250" s="20">
        <f>ROUND(SUM(C250*1.03),0)</f>
        <v>57167</v>
      </c>
      <c r="E250" s="20">
        <f>ROUND(SUM(D250*1.02),0)</f>
        <v>58310</v>
      </c>
    </row>
    <row r="251" spans="1:5" ht="16.5" thickTop="1" thickBot="1" x14ac:dyDescent="0.4">
      <c r="A251" s="1">
        <v>6</v>
      </c>
      <c r="B251" s="19">
        <v>65187</v>
      </c>
      <c r="C251" s="20">
        <f>ROUND(SUM(B251*1.0325),0)</f>
        <v>67306</v>
      </c>
      <c r="D251" s="20">
        <f>ROUND(SUM(C251*1.03),0)</f>
        <v>69325</v>
      </c>
      <c r="E251" s="20">
        <f>ROUND(SUM(D251*1.02),0)</f>
        <v>70712</v>
      </c>
    </row>
    <row r="252" spans="1:5" ht="16" thickTop="1" x14ac:dyDescent="0.35">
      <c r="A252" s="4"/>
      <c r="B252" s="31"/>
      <c r="C252" s="26"/>
      <c r="D252" s="26"/>
      <c r="E252" s="26"/>
    </row>
    <row r="253" spans="1:5" ht="15.5" x14ac:dyDescent="0.35">
      <c r="A253" s="9" t="s">
        <v>192</v>
      </c>
      <c r="B253" s="9"/>
    </row>
    <row r="254" spans="1:5" ht="16" thickBot="1" x14ac:dyDescent="0.4">
      <c r="A254" s="7" t="s">
        <v>191</v>
      </c>
      <c r="B254" s="27"/>
    </row>
    <row r="255" spans="1:5" ht="16.5" thickTop="1" thickBot="1" x14ac:dyDescent="0.4">
      <c r="A255" s="1" t="s">
        <v>1</v>
      </c>
      <c r="B255" s="21">
        <v>44440</v>
      </c>
      <c r="C255" s="21">
        <v>44805</v>
      </c>
      <c r="D255" s="21">
        <v>45170</v>
      </c>
      <c r="E255" s="22">
        <v>45536</v>
      </c>
    </row>
    <row r="256" spans="1:5" ht="16.5" thickTop="1" thickBot="1" x14ac:dyDescent="0.4">
      <c r="A256" s="1">
        <v>1</v>
      </c>
      <c r="B256" s="19">
        <v>111393</v>
      </c>
      <c r="C256" s="20">
        <f t="shared" ref="C256" si="105">ROUND(SUM(B256*1.0325),0)</f>
        <v>115013</v>
      </c>
      <c r="D256" s="20">
        <f t="shared" ref="D256" si="106">ROUND(SUM(C256*1.03),0)</f>
        <v>118463</v>
      </c>
      <c r="E256" s="20">
        <f t="shared" ref="E256" si="107">ROUND(SUM(D256*1.02),0)</f>
        <v>120832</v>
      </c>
    </row>
    <row r="257" spans="1:5" ht="16.5" thickTop="1" thickBot="1" x14ac:dyDescent="0.4">
      <c r="A257" s="1">
        <v>2</v>
      </c>
      <c r="B257" s="19">
        <v>116144</v>
      </c>
      <c r="C257" s="20">
        <f>ROUND(SUM(B257*1.0325),0)</f>
        <v>119919</v>
      </c>
      <c r="D257" s="20">
        <f>ROUND(SUM(C257*1.03),0)</f>
        <v>123517</v>
      </c>
      <c r="E257" s="20">
        <f>ROUND(SUM(D257*1.02),0)</f>
        <v>125987</v>
      </c>
    </row>
    <row r="258" spans="1:5" ht="16.5" thickTop="1" thickBot="1" x14ac:dyDescent="0.4">
      <c r="A258" s="1">
        <v>3</v>
      </c>
      <c r="B258" s="19">
        <v>121004</v>
      </c>
      <c r="C258" s="20">
        <f>ROUND(SUM(B258*1.0325),0)</f>
        <v>124937</v>
      </c>
      <c r="D258" s="20">
        <f>ROUND(SUM(C258*1.03),0)</f>
        <v>128685</v>
      </c>
      <c r="E258" s="20">
        <f>ROUND(SUM(D258*1.02),0)</f>
        <v>131259</v>
      </c>
    </row>
    <row r="259" spans="1:5" ht="16.5" thickTop="1" thickBot="1" x14ac:dyDescent="0.4">
      <c r="A259" s="1">
        <v>4</v>
      </c>
      <c r="B259" s="19">
        <v>125654</v>
      </c>
      <c r="C259" s="20">
        <f>ROUND(SUM(B259*1.0325),0)</f>
        <v>129738</v>
      </c>
      <c r="D259" s="20">
        <f>ROUND(SUM(C259*1.03),0)</f>
        <v>133630</v>
      </c>
      <c r="E259" s="20">
        <f>ROUND(SUM(D259*1.02),0)</f>
        <v>136303</v>
      </c>
    </row>
    <row r="260" spans="1:5" ht="16.5" thickTop="1" thickBot="1" x14ac:dyDescent="0.4">
      <c r="A260" s="1">
        <v>5</v>
      </c>
      <c r="B260" s="19">
        <v>130409</v>
      </c>
      <c r="C260" s="20">
        <f>ROUND(SUM(B260*1.0325),0)</f>
        <v>134647</v>
      </c>
      <c r="D260" s="20">
        <f>ROUND(SUM(C260*1.03),0)</f>
        <v>138686</v>
      </c>
      <c r="E260" s="20">
        <f>ROUND(SUM(D260*1.02),0)</f>
        <v>141460</v>
      </c>
    </row>
    <row r="261" spans="1:5" ht="16.5" thickTop="1" thickBot="1" x14ac:dyDescent="0.4">
      <c r="A261" s="1">
        <v>6</v>
      </c>
      <c r="B261" s="19">
        <v>135164</v>
      </c>
      <c r="C261" s="20">
        <f>ROUND(SUM(B261*1.0325),0)</f>
        <v>139557</v>
      </c>
      <c r="D261" s="20">
        <f>ROUND(SUM(C261*1.03),0)</f>
        <v>143744</v>
      </c>
      <c r="E261" s="20">
        <f>ROUND(SUM(D261*1.02),0)</f>
        <v>146619</v>
      </c>
    </row>
    <row r="262" spans="1:5" ht="16.5" thickTop="1" thickBot="1" x14ac:dyDescent="0.4">
      <c r="A262" s="1">
        <v>7</v>
      </c>
      <c r="B262" s="19">
        <v>139590</v>
      </c>
      <c r="C262" s="20">
        <f t="shared" ref="C262" si="108">ROUND(SUM(B262*1.0325),0)</f>
        <v>144127</v>
      </c>
      <c r="D262" s="20">
        <f t="shared" ref="D262" si="109">ROUND(SUM(C262*1.03),0)</f>
        <v>148451</v>
      </c>
      <c r="E262" s="20">
        <f t="shared" ref="E262" si="110">ROUND(SUM(D262*1.02),0)</f>
        <v>151420</v>
      </c>
    </row>
    <row r="263" spans="1:5" ht="16" thickTop="1" x14ac:dyDescent="0.35">
      <c r="A263" s="4"/>
      <c r="B263" s="31"/>
      <c r="C263" s="26"/>
      <c r="D263" s="26"/>
      <c r="E263" s="26"/>
    </row>
    <row r="264" spans="1:5" ht="15.5" x14ac:dyDescent="0.35">
      <c r="A264" s="32" t="s">
        <v>160</v>
      </c>
      <c r="B264" s="31"/>
      <c r="C264" s="26"/>
      <c r="D264" s="26"/>
      <c r="E264" s="26"/>
    </row>
    <row r="265" spans="1:5" ht="15.5" x14ac:dyDescent="0.35">
      <c r="A265" s="32" t="s">
        <v>161</v>
      </c>
      <c r="B265" s="31"/>
      <c r="C265" s="26"/>
      <c r="D265" s="26"/>
      <c r="E265" s="26"/>
    </row>
    <row r="266" spans="1:5" ht="15.5" x14ac:dyDescent="0.35">
      <c r="A266" s="32" t="s">
        <v>158</v>
      </c>
      <c r="B266" s="31"/>
      <c r="C266" s="26"/>
      <c r="D266" s="26"/>
      <c r="E266" s="26"/>
    </row>
    <row r="267" spans="1:5" ht="15.5" x14ac:dyDescent="0.35">
      <c r="A267" s="32" t="s">
        <v>157</v>
      </c>
      <c r="B267" s="31"/>
      <c r="C267" s="26"/>
      <c r="D267" s="26"/>
      <c r="E267" s="26"/>
    </row>
    <row r="268" spans="1:5" ht="15.5" x14ac:dyDescent="0.35">
      <c r="A268" s="32" t="s">
        <v>162</v>
      </c>
      <c r="B268" s="31"/>
      <c r="C268" s="26"/>
      <c r="D268" s="26"/>
    </row>
    <row r="269" spans="1:5" ht="15.5" x14ac:dyDescent="0.35">
      <c r="A269" s="32" t="s">
        <v>159</v>
      </c>
      <c r="B269" s="31"/>
      <c r="C269" s="26"/>
      <c r="D269" s="26"/>
      <c r="E269" s="26"/>
    </row>
    <row r="270" spans="1:5" ht="16" thickBot="1" x14ac:dyDescent="0.4">
      <c r="A270" s="7" t="s">
        <v>156</v>
      </c>
      <c r="B270" s="30"/>
    </row>
    <row r="271" spans="1:5" ht="16.5" thickTop="1" thickBot="1" x14ac:dyDescent="0.4">
      <c r="A271" s="1" t="s">
        <v>1</v>
      </c>
      <c r="B271" s="21">
        <v>44440</v>
      </c>
      <c r="C271" s="21">
        <v>44805</v>
      </c>
      <c r="D271" s="21">
        <v>45170</v>
      </c>
      <c r="E271" s="22">
        <v>45536</v>
      </c>
    </row>
    <row r="272" spans="1:5" ht="16.5" thickTop="1" thickBot="1" x14ac:dyDescent="0.4">
      <c r="A272" s="1">
        <v>1</v>
      </c>
      <c r="B272" s="19">
        <v>78638</v>
      </c>
      <c r="C272" s="20">
        <f t="shared" ref="C272" si="111">ROUND(SUM(B272*1.0325),0)</f>
        <v>81194</v>
      </c>
      <c r="D272" s="20">
        <f t="shared" ref="D272" si="112">ROUND(SUM(C272*1.03),0)</f>
        <v>83630</v>
      </c>
      <c r="E272" s="20">
        <f t="shared" ref="E272" si="113">ROUND(SUM(D272*1.02),0)</f>
        <v>85303</v>
      </c>
    </row>
    <row r="273" spans="1:5" ht="16.5" thickTop="1" thickBot="1" x14ac:dyDescent="0.4">
      <c r="A273" s="1">
        <v>2</v>
      </c>
      <c r="B273" s="19">
        <v>81792</v>
      </c>
      <c r="C273" s="20">
        <f t="shared" ref="C273:C278" si="114">ROUND(SUM(B273*1.0325),0)</f>
        <v>84450</v>
      </c>
      <c r="D273" s="20">
        <f t="shared" ref="D273:D278" si="115">ROUND(SUM(C273*1.03),0)</f>
        <v>86984</v>
      </c>
      <c r="E273" s="20">
        <f t="shared" ref="E273:E278" si="116">ROUND(SUM(D273*1.02),0)</f>
        <v>88724</v>
      </c>
    </row>
    <row r="274" spans="1:5" ht="16.5" thickTop="1" thickBot="1" x14ac:dyDescent="0.4">
      <c r="A274" s="1">
        <v>3</v>
      </c>
      <c r="B274" s="19">
        <v>84944</v>
      </c>
      <c r="C274" s="20">
        <f t="shared" si="114"/>
        <v>87705</v>
      </c>
      <c r="D274" s="20">
        <f t="shared" si="115"/>
        <v>90336</v>
      </c>
      <c r="E274" s="20">
        <f t="shared" si="116"/>
        <v>92143</v>
      </c>
    </row>
    <row r="275" spans="1:5" ht="16.5" thickTop="1" thickBot="1" x14ac:dyDescent="0.4">
      <c r="A275" s="1">
        <v>4</v>
      </c>
      <c r="B275" s="19">
        <v>88181</v>
      </c>
      <c r="C275" s="20">
        <f t="shared" si="114"/>
        <v>91047</v>
      </c>
      <c r="D275" s="20">
        <f t="shared" si="115"/>
        <v>93778</v>
      </c>
      <c r="E275" s="20">
        <f t="shared" si="116"/>
        <v>95654</v>
      </c>
    </row>
    <row r="276" spans="1:5" ht="16.5" thickTop="1" thickBot="1" x14ac:dyDescent="0.4">
      <c r="A276" s="1">
        <v>5</v>
      </c>
      <c r="B276" s="19">
        <v>91333</v>
      </c>
      <c r="C276" s="20">
        <f t="shared" si="114"/>
        <v>94301</v>
      </c>
      <c r="D276" s="20">
        <f t="shared" si="115"/>
        <v>97130</v>
      </c>
      <c r="E276" s="20">
        <f t="shared" si="116"/>
        <v>99073</v>
      </c>
    </row>
    <row r="277" spans="1:5" ht="16.5" thickTop="1" thickBot="1" x14ac:dyDescent="0.4">
      <c r="A277" s="1">
        <v>6</v>
      </c>
      <c r="B277" s="19">
        <v>93665</v>
      </c>
      <c r="C277" s="20">
        <f t="shared" si="114"/>
        <v>96709</v>
      </c>
      <c r="D277" s="20">
        <f t="shared" si="115"/>
        <v>99610</v>
      </c>
      <c r="E277" s="20">
        <f t="shared" si="116"/>
        <v>101602</v>
      </c>
    </row>
    <row r="278" spans="1:5" ht="16.5" thickTop="1" thickBot="1" x14ac:dyDescent="0.4">
      <c r="A278" s="3">
        <v>7</v>
      </c>
      <c r="B278" s="19">
        <v>96825</v>
      </c>
      <c r="C278" s="20">
        <f t="shared" si="114"/>
        <v>99972</v>
      </c>
      <c r="D278" s="20">
        <f t="shared" si="115"/>
        <v>102971</v>
      </c>
      <c r="E278" s="20">
        <f t="shared" si="116"/>
        <v>105030</v>
      </c>
    </row>
    <row r="279" spans="1:5" ht="16" thickTop="1" x14ac:dyDescent="0.35">
      <c r="A279" s="14"/>
      <c r="B279" s="31"/>
      <c r="C279" s="26"/>
      <c r="D279" s="26"/>
      <c r="E279" s="26"/>
    </row>
    <row r="280" spans="1:5" ht="15.5" x14ac:dyDescent="0.35">
      <c r="A280" s="32" t="s">
        <v>189</v>
      </c>
      <c r="B280" s="31"/>
      <c r="C280" s="26"/>
      <c r="D280" s="26"/>
      <c r="E280" s="26"/>
    </row>
    <row r="281" spans="1:5" ht="16" thickBot="1" x14ac:dyDescent="0.4">
      <c r="A281" s="7" t="s">
        <v>188</v>
      </c>
      <c r="B281" s="30"/>
    </row>
    <row r="282" spans="1:5" ht="16.5" thickTop="1" thickBot="1" x14ac:dyDescent="0.4">
      <c r="A282" s="1" t="s">
        <v>1</v>
      </c>
      <c r="B282" s="21">
        <v>44440</v>
      </c>
      <c r="C282" s="21">
        <v>44805</v>
      </c>
      <c r="D282" s="21">
        <v>45170</v>
      </c>
      <c r="E282" s="22">
        <v>45536</v>
      </c>
    </row>
    <row r="283" spans="1:5" ht="16.5" thickTop="1" thickBot="1" x14ac:dyDescent="0.4">
      <c r="A283" s="1">
        <v>1</v>
      </c>
      <c r="B283" s="19">
        <v>85796</v>
      </c>
      <c r="C283" s="20">
        <f t="shared" ref="C283" si="117">ROUND(SUM(B283*1.0325),0)</f>
        <v>88584</v>
      </c>
      <c r="D283" s="20">
        <f t="shared" ref="D283" si="118">ROUND(SUM(C283*1.03),0)</f>
        <v>91242</v>
      </c>
      <c r="E283" s="20">
        <f t="shared" ref="E283" si="119">ROUND(SUM(D283*1.02),0)</f>
        <v>93067</v>
      </c>
    </row>
    <row r="284" spans="1:5" ht="16.5" thickTop="1" thickBot="1" x14ac:dyDescent="0.4">
      <c r="A284" s="1">
        <v>2</v>
      </c>
      <c r="B284" s="19">
        <v>86310</v>
      </c>
      <c r="C284" s="20">
        <f t="shared" ref="C284:C289" si="120">ROUND(SUM(B284*1.0325),0)</f>
        <v>89115</v>
      </c>
      <c r="D284" s="20">
        <f t="shared" ref="D284:D289" si="121">ROUND(SUM(C284*1.03),0)</f>
        <v>91788</v>
      </c>
      <c r="E284" s="20">
        <f t="shared" ref="E284:E289" si="122">ROUND(SUM(D284*1.02),0)</f>
        <v>93624</v>
      </c>
    </row>
    <row r="285" spans="1:5" ht="16.5" thickTop="1" thickBot="1" x14ac:dyDescent="0.4">
      <c r="A285" s="1">
        <v>3</v>
      </c>
      <c r="B285" s="19">
        <v>86824</v>
      </c>
      <c r="C285" s="20">
        <f t="shared" si="120"/>
        <v>89646</v>
      </c>
      <c r="D285" s="20">
        <f t="shared" si="121"/>
        <v>92335</v>
      </c>
      <c r="E285" s="20">
        <f t="shared" si="122"/>
        <v>94182</v>
      </c>
    </row>
    <row r="286" spans="1:5" ht="16.5" thickTop="1" thickBot="1" x14ac:dyDescent="0.4">
      <c r="A286" s="1">
        <v>4</v>
      </c>
      <c r="B286" s="19">
        <v>87338</v>
      </c>
      <c r="C286" s="20">
        <f t="shared" si="120"/>
        <v>90176</v>
      </c>
      <c r="D286" s="20">
        <f t="shared" si="121"/>
        <v>92881</v>
      </c>
      <c r="E286" s="20">
        <f t="shared" si="122"/>
        <v>94739</v>
      </c>
    </row>
    <row r="287" spans="1:5" ht="16.5" thickTop="1" thickBot="1" x14ac:dyDescent="0.4">
      <c r="A287" s="1">
        <v>5</v>
      </c>
      <c r="B287" s="19">
        <v>88365</v>
      </c>
      <c r="C287" s="20">
        <f t="shared" si="120"/>
        <v>91237</v>
      </c>
      <c r="D287" s="20">
        <f t="shared" si="121"/>
        <v>93974</v>
      </c>
      <c r="E287" s="20">
        <f t="shared" si="122"/>
        <v>95853</v>
      </c>
    </row>
    <row r="288" spans="1:5" ht="16.5" thickTop="1" thickBot="1" x14ac:dyDescent="0.4">
      <c r="A288" s="1">
        <v>6</v>
      </c>
      <c r="B288" s="19">
        <v>89393</v>
      </c>
      <c r="C288" s="20">
        <f t="shared" si="120"/>
        <v>92298</v>
      </c>
      <c r="D288" s="20">
        <f t="shared" si="121"/>
        <v>95067</v>
      </c>
      <c r="E288" s="20">
        <f t="shared" si="122"/>
        <v>96968</v>
      </c>
    </row>
    <row r="289" spans="1:5" ht="16.5" thickTop="1" thickBot="1" x14ac:dyDescent="0.4">
      <c r="A289" s="3">
        <v>7</v>
      </c>
      <c r="B289" s="19">
        <v>90934</v>
      </c>
      <c r="C289" s="20">
        <f t="shared" si="120"/>
        <v>93889</v>
      </c>
      <c r="D289" s="20">
        <f t="shared" si="121"/>
        <v>96706</v>
      </c>
      <c r="E289" s="20">
        <f t="shared" si="122"/>
        <v>98640</v>
      </c>
    </row>
    <row r="290" spans="1:5" ht="16" thickTop="1" x14ac:dyDescent="0.35">
      <c r="A290" s="14"/>
      <c r="B290" s="31"/>
      <c r="C290" s="26"/>
      <c r="D290" s="26"/>
      <c r="E290" s="26"/>
    </row>
    <row r="291" spans="1:5" ht="15.5" x14ac:dyDescent="0.35">
      <c r="A291" s="9" t="s">
        <v>174</v>
      </c>
      <c r="B291" s="9"/>
      <c r="C291" s="9"/>
    </row>
    <row r="292" spans="1:5" ht="15.5" x14ac:dyDescent="0.35">
      <c r="A292" s="9" t="s">
        <v>173</v>
      </c>
      <c r="B292" s="9"/>
      <c r="C292" s="9"/>
    </row>
    <row r="293" spans="1:5" ht="15.5" x14ac:dyDescent="0.35">
      <c r="A293" s="36" t="s">
        <v>64</v>
      </c>
      <c r="B293" s="36"/>
      <c r="C293" s="9"/>
    </row>
    <row r="294" spans="1:5" ht="16" thickBot="1" x14ac:dyDescent="0.4">
      <c r="A294" s="7" t="s">
        <v>21</v>
      </c>
      <c r="B294" s="27"/>
    </row>
    <row r="295" spans="1:5" ht="16.5" thickTop="1" thickBot="1" x14ac:dyDescent="0.4">
      <c r="A295" s="1" t="s">
        <v>1</v>
      </c>
      <c r="B295" s="21">
        <v>44440</v>
      </c>
      <c r="C295" s="21">
        <v>44805</v>
      </c>
      <c r="D295" s="21">
        <v>45170</v>
      </c>
      <c r="E295" s="22">
        <v>45536</v>
      </c>
    </row>
    <row r="296" spans="1:5" ht="16.5" thickTop="1" thickBot="1" x14ac:dyDescent="0.4">
      <c r="A296" s="1">
        <v>1</v>
      </c>
      <c r="B296" s="19">
        <v>65343</v>
      </c>
      <c r="C296" s="20">
        <f t="shared" ref="C296" si="123">ROUND(SUM(B296*1.0325),0)</f>
        <v>67467</v>
      </c>
      <c r="D296" s="20">
        <f t="shared" ref="D296" si="124">ROUND(SUM(C296*1.03),0)</f>
        <v>69491</v>
      </c>
      <c r="E296" s="20">
        <f t="shared" ref="E296" si="125">ROUND(SUM(D296*1.02),0)</f>
        <v>70881</v>
      </c>
    </row>
    <row r="297" spans="1:5" ht="16.5" thickTop="1" thickBot="1" x14ac:dyDescent="0.4">
      <c r="A297" s="1">
        <v>2</v>
      </c>
      <c r="B297" s="19">
        <v>68741</v>
      </c>
      <c r="C297" s="20">
        <f t="shared" ref="C297:C302" si="126">ROUND(SUM(B297*1.0325),0)</f>
        <v>70975</v>
      </c>
      <c r="D297" s="20">
        <f t="shared" ref="D297:D302" si="127">ROUND(SUM(C297*1.03),0)</f>
        <v>73104</v>
      </c>
      <c r="E297" s="20">
        <f t="shared" ref="E297:E302" si="128">ROUND(SUM(D297*1.02),0)</f>
        <v>74566</v>
      </c>
    </row>
    <row r="298" spans="1:5" ht="16.5" thickTop="1" thickBot="1" x14ac:dyDescent="0.4">
      <c r="A298" s="1">
        <v>3</v>
      </c>
      <c r="B298" s="19">
        <v>72177</v>
      </c>
      <c r="C298" s="20">
        <f t="shared" si="126"/>
        <v>74523</v>
      </c>
      <c r="D298" s="20">
        <f t="shared" si="127"/>
        <v>76759</v>
      </c>
      <c r="E298" s="20">
        <f t="shared" si="128"/>
        <v>78294</v>
      </c>
    </row>
    <row r="299" spans="1:5" ht="16.5" thickTop="1" thickBot="1" x14ac:dyDescent="0.4">
      <c r="A299" s="1">
        <v>4</v>
      </c>
      <c r="B299" s="19">
        <v>74578</v>
      </c>
      <c r="C299" s="20">
        <f t="shared" si="126"/>
        <v>77002</v>
      </c>
      <c r="D299" s="20">
        <f t="shared" si="127"/>
        <v>79312</v>
      </c>
      <c r="E299" s="20">
        <f t="shared" si="128"/>
        <v>80898</v>
      </c>
    </row>
    <row r="300" spans="1:5" ht="16.5" thickTop="1" thickBot="1" x14ac:dyDescent="0.4">
      <c r="A300" s="1">
        <v>5</v>
      </c>
      <c r="B300" s="19">
        <v>77670</v>
      </c>
      <c r="C300" s="20">
        <f t="shared" si="126"/>
        <v>80194</v>
      </c>
      <c r="D300" s="20">
        <f t="shared" si="127"/>
        <v>82600</v>
      </c>
      <c r="E300" s="20">
        <f t="shared" si="128"/>
        <v>84252</v>
      </c>
    </row>
    <row r="301" spans="1:5" ht="16.5" thickTop="1" thickBot="1" x14ac:dyDescent="0.4">
      <c r="A301" s="1">
        <v>6</v>
      </c>
      <c r="B301" s="19">
        <v>82353</v>
      </c>
      <c r="C301" s="20">
        <f t="shared" si="126"/>
        <v>85029</v>
      </c>
      <c r="D301" s="20">
        <f t="shared" si="127"/>
        <v>87580</v>
      </c>
      <c r="E301" s="20">
        <f t="shared" si="128"/>
        <v>89332</v>
      </c>
    </row>
    <row r="302" spans="1:5" ht="16.5" thickTop="1" thickBot="1" x14ac:dyDescent="0.4">
      <c r="A302" s="3">
        <v>7</v>
      </c>
      <c r="B302" s="19">
        <v>84831</v>
      </c>
      <c r="C302" s="20">
        <f t="shared" si="126"/>
        <v>87588</v>
      </c>
      <c r="D302" s="20">
        <f t="shared" si="127"/>
        <v>90216</v>
      </c>
      <c r="E302" s="20">
        <f t="shared" si="128"/>
        <v>92020</v>
      </c>
    </row>
    <row r="303" spans="1:5" ht="16" thickTop="1" x14ac:dyDescent="0.35">
      <c r="A303" s="14"/>
      <c r="B303" s="5"/>
      <c r="C303" s="10"/>
    </row>
    <row r="304" spans="1:5" ht="15.5" x14ac:dyDescent="0.35">
      <c r="A304" s="17" t="s">
        <v>134</v>
      </c>
      <c r="B304" s="5"/>
      <c r="C304" s="10"/>
    </row>
    <row r="305" spans="1:5" ht="15.5" x14ac:dyDescent="0.35">
      <c r="A305" s="17" t="s">
        <v>99</v>
      </c>
      <c r="B305" s="5"/>
      <c r="C305" s="10"/>
    </row>
    <row r="306" spans="1:5" ht="15.5" x14ac:dyDescent="0.35">
      <c r="A306" s="9" t="s">
        <v>89</v>
      </c>
    </row>
    <row r="307" spans="1:5" ht="15.5" x14ac:dyDescent="0.35">
      <c r="A307" s="9" t="s">
        <v>125</v>
      </c>
    </row>
    <row r="308" spans="1:5" ht="15.5" x14ac:dyDescent="0.35">
      <c r="A308" s="9" t="s">
        <v>129</v>
      </c>
      <c r="B308" s="8"/>
    </row>
    <row r="309" spans="1:5" ht="15.5" x14ac:dyDescent="0.35">
      <c r="A309" s="13" t="s">
        <v>144</v>
      </c>
      <c r="B309" s="8"/>
    </row>
    <row r="310" spans="1:5" ht="15.5" x14ac:dyDescent="0.35">
      <c r="A310" s="13" t="s">
        <v>147</v>
      </c>
      <c r="B310" s="8"/>
    </row>
    <row r="311" spans="1:5" ht="15.5" x14ac:dyDescent="0.35">
      <c r="A311" s="13" t="s">
        <v>193</v>
      </c>
      <c r="B311" s="8"/>
    </row>
    <row r="312" spans="1:5" ht="15.5" x14ac:dyDescent="0.35">
      <c r="A312" s="9" t="s">
        <v>127</v>
      </c>
      <c r="B312" s="8"/>
    </row>
    <row r="313" spans="1:5" ht="15.5" x14ac:dyDescent="0.35">
      <c r="A313" s="9" t="s">
        <v>110</v>
      </c>
    </row>
    <row r="314" spans="1:5" ht="16" thickBot="1" x14ac:dyDescent="0.4">
      <c r="A314" s="7" t="s">
        <v>22</v>
      </c>
      <c r="B314" s="27"/>
    </row>
    <row r="315" spans="1:5" ht="16.5" thickTop="1" thickBot="1" x14ac:dyDescent="0.4">
      <c r="A315" s="1" t="s">
        <v>1</v>
      </c>
      <c r="B315" s="21">
        <v>44440</v>
      </c>
      <c r="C315" s="21">
        <v>44805</v>
      </c>
      <c r="D315" s="21">
        <v>45170</v>
      </c>
      <c r="E315" s="22">
        <v>45536</v>
      </c>
    </row>
    <row r="316" spans="1:5" ht="16.5" thickTop="1" thickBot="1" x14ac:dyDescent="0.4">
      <c r="A316" s="1">
        <v>1</v>
      </c>
      <c r="B316" s="19">
        <v>72838</v>
      </c>
      <c r="C316" s="20">
        <f t="shared" ref="C316" si="129">ROUND(SUM(B316*1.0325),0)</f>
        <v>75205</v>
      </c>
      <c r="D316" s="20">
        <f t="shared" ref="D316" si="130">ROUND(SUM(C316*1.03),0)</f>
        <v>77461</v>
      </c>
      <c r="E316" s="20">
        <f t="shared" ref="E316" si="131">ROUND(SUM(D316*1.02),0)</f>
        <v>79010</v>
      </c>
    </row>
    <row r="317" spans="1:5" ht="16.5" thickTop="1" thickBot="1" x14ac:dyDescent="0.4">
      <c r="A317" s="1">
        <v>2</v>
      </c>
      <c r="B317" s="19">
        <v>75988</v>
      </c>
      <c r="C317" s="20">
        <f t="shared" ref="C317:C322" si="132">ROUND(SUM(B317*1.0325),0)</f>
        <v>78458</v>
      </c>
      <c r="D317" s="20">
        <f t="shared" ref="D317:D322" si="133">ROUND(SUM(C317*1.03),0)</f>
        <v>80812</v>
      </c>
      <c r="E317" s="20">
        <f t="shared" ref="E317:E322" si="134">ROUND(SUM(D317*1.02),0)</f>
        <v>82428</v>
      </c>
    </row>
    <row r="318" spans="1:5" ht="16.5" thickTop="1" thickBot="1" x14ac:dyDescent="0.4">
      <c r="A318" s="1">
        <v>3</v>
      </c>
      <c r="B318" s="19">
        <v>79140</v>
      </c>
      <c r="C318" s="20">
        <f t="shared" si="132"/>
        <v>81712</v>
      </c>
      <c r="D318" s="20">
        <f t="shared" si="133"/>
        <v>84163</v>
      </c>
      <c r="E318" s="20">
        <f t="shared" si="134"/>
        <v>85846</v>
      </c>
    </row>
    <row r="319" spans="1:5" ht="16.5" thickTop="1" thickBot="1" x14ac:dyDescent="0.4">
      <c r="A319" s="1">
        <v>4</v>
      </c>
      <c r="B319" s="19">
        <v>82382</v>
      </c>
      <c r="C319" s="20">
        <f t="shared" si="132"/>
        <v>85059</v>
      </c>
      <c r="D319" s="20">
        <f t="shared" si="133"/>
        <v>87611</v>
      </c>
      <c r="E319" s="20">
        <f t="shared" si="134"/>
        <v>89363</v>
      </c>
    </row>
    <row r="320" spans="1:5" ht="16.5" thickTop="1" thickBot="1" x14ac:dyDescent="0.4">
      <c r="A320" s="1">
        <v>5</v>
      </c>
      <c r="B320" s="19">
        <v>85535</v>
      </c>
      <c r="C320" s="20">
        <f t="shared" si="132"/>
        <v>88315</v>
      </c>
      <c r="D320" s="20">
        <f t="shared" si="133"/>
        <v>90964</v>
      </c>
      <c r="E320" s="20">
        <f t="shared" si="134"/>
        <v>92783</v>
      </c>
    </row>
    <row r="321" spans="1:5" ht="16.5" thickTop="1" thickBot="1" x14ac:dyDescent="0.4">
      <c r="A321" s="1">
        <v>6</v>
      </c>
      <c r="B321" s="19">
        <v>88052</v>
      </c>
      <c r="C321" s="20">
        <f t="shared" si="132"/>
        <v>90914</v>
      </c>
      <c r="D321" s="20">
        <f t="shared" si="133"/>
        <v>93641</v>
      </c>
      <c r="E321" s="20">
        <f t="shared" si="134"/>
        <v>95514</v>
      </c>
    </row>
    <row r="322" spans="1:5" ht="16.5" thickTop="1" thickBot="1" x14ac:dyDescent="0.4">
      <c r="A322" s="3">
        <v>7</v>
      </c>
      <c r="B322" s="19">
        <v>90756</v>
      </c>
      <c r="C322" s="20">
        <f t="shared" si="132"/>
        <v>93706</v>
      </c>
      <c r="D322" s="20">
        <f t="shared" si="133"/>
        <v>96517</v>
      </c>
      <c r="E322" s="20">
        <f t="shared" si="134"/>
        <v>98447</v>
      </c>
    </row>
    <row r="323" spans="1:5" ht="15" thickTop="1" x14ac:dyDescent="0.35"/>
    <row r="324" spans="1:5" ht="15.5" x14ac:dyDescent="0.35">
      <c r="A324" s="9" t="s">
        <v>172</v>
      </c>
      <c r="B324" s="12"/>
      <c r="C324" s="9"/>
      <c r="D324" s="9"/>
    </row>
    <row r="325" spans="1:5" ht="15.5" x14ac:dyDescent="0.35">
      <c r="A325" s="9" t="s">
        <v>138</v>
      </c>
      <c r="B325" s="12"/>
      <c r="C325" s="9"/>
      <c r="D325" s="9"/>
    </row>
    <row r="326" spans="1:5" ht="15.5" x14ac:dyDescent="0.35">
      <c r="A326" s="9" t="s">
        <v>137</v>
      </c>
      <c r="B326" s="12"/>
      <c r="C326" s="9"/>
      <c r="D326" s="9"/>
    </row>
    <row r="327" spans="1:5" ht="16" thickBot="1" x14ac:dyDescent="0.4">
      <c r="A327" s="7" t="s">
        <v>23</v>
      </c>
      <c r="B327" s="27"/>
    </row>
    <row r="328" spans="1:5" ht="16.5" thickTop="1" thickBot="1" x14ac:dyDescent="0.4">
      <c r="A328" s="1" t="s">
        <v>1</v>
      </c>
      <c r="B328" s="21">
        <v>44440</v>
      </c>
      <c r="C328" s="21">
        <v>44805</v>
      </c>
      <c r="D328" s="21">
        <v>45170</v>
      </c>
      <c r="E328" s="22">
        <v>45536</v>
      </c>
    </row>
    <row r="329" spans="1:5" ht="16.5" thickTop="1" thickBot="1" x14ac:dyDescent="0.4">
      <c r="A329" s="1">
        <v>1</v>
      </c>
      <c r="B329" s="19">
        <v>72675</v>
      </c>
      <c r="C329" s="20">
        <f t="shared" ref="C329" si="135">ROUND(SUM(B329*1.0325),0)</f>
        <v>75037</v>
      </c>
      <c r="D329" s="20">
        <f t="shared" ref="D329" si="136">ROUND(SUM(C329*1.03),0)</f>
        <v>77288</v>
      </c>
      <c r="E329" s="20">
        <f t="shared" ref="E329" si="137">ROUND(SUM(D329*1.02),0)</f>
        <v>78834</v>
      </c>
    </row>
    <row r="330" spans="1:5" ht="16.5" thickTop="1" thickBot="1" x14ac:dyDescent="0.4">
      <c r="A330" s="1">
        <v>2</v>
      </c>
      <c r="B330" s="19">
        <v>76309</v>
      </c>
      <c r="C330" s="20">
        <f t="shared" ref="C330:C335" si="138">ROUND(SUM(B330*1.0325),0)</f>
        <v>78789</v>
      </c>
      <c r="D330" s="20">
        <f t="shared" ref="D330:D335" si="139">ROUND(SUM(C330*1.03),0)</f>
        <v>81153</v>
      </c>
      <c r="E330" s="20">
        <f t="shared" ref="E330:E335" si="140">ROUND(SUM(D330*1.02),0)</f>
        <v>82776</v>
      </c>
    </row>
    <row r="331" spans="1:5" ht="16.5" thickTop="1" thickBot="1" x14ac:dyDescent="0.4">
      <c r="A331" s="1">
        <v>3</v>
      </c>
      <c r="B331" s="19">
        <v>80124</v>
      </c>
      <c r="C331" s="20">
        <f t="shared" si="138"/>
        <v>82728</v>
      </c>
      <c r="D331" s="20">
        <f t="shared" si="139"/>
        <v>85210</v>
      </c>
      <c r="E331" s="20">
        <f t="shared" si="140"/>
        <v>86914</v>
      </c>
    </row>
    <row r="332" spans="1:5" ht="16.5" thickTop="1" thickBot="1" x14ac:dyDescent="0.4">
      <c r="A332" s="1">
        <v>4</v>
      </c>
      <c r="B332" s="19">
        <v>84130</v>
      </c>
      <c r="C332" s="20">
        <f t="shared" si="138"/>
        <v>86864</v>
      </c>
      <c r="D332" s="20">
        <f t="shared" si="139"/>
        <v>89470</v>
      </c>
      <c r="E332" s="20">
        <f t="shared" si="140"/>
        <v>91259</v>
      </c>
    </row>
    <row r="333" spans="1:5" ht="16.5" thickTop="1" thickBot="1" x14ac:dyDescent="0.4">
      <c r="A333" s="1">
        <v>5</v>
      </c>
      <c r="B333" s="19">
        <v>88337</v>
      </c>
      <c r="C333" s="20">
        <f t="shared" si="138"/>
        <v>91208</v>
      </c>
      <c r="D333" s="20">
        <f t="shared" si="139"/>
        <v>93944</v>
      </c>
      <c r="E333" s="20">
        <f t="shared" si="140"/>
        <v>95823</v>
      </c>
    </row>
    <row r="334" spans="1:5" ht="16.5" thickTop="1" thickBot="1" x14ac:dyDescent="0.4">
      <c r="A334" s="1">
        <v>6</v>
      </c>
      <c r="B334" s="19">
        <v>92756</v>
      </c>
      <c r="C334" s="20">
        <f t="shared" si="138"/>
        <v>95771</v>
      </c>
      <c r="D334" s="20">
        <f t="shared" si="139"/>
        <v>98644</v>
      </c>
      <c r="E334" s="20">
        <f t="shared" si="140"/>
        <v>100617</v>
      </c>
    </row>
    <row r="335" spans="1:5" ht="16.5" thickTop="1" thickBot="1" x14ac:dyDescent="0.4">
      <c r="A335" s="3">
        <v>7</v>
      </c>
      <c r="B335" s="19">
        <v>98319</v>
      </c>
      <c r="C335" s="20">
        <f t="shared" si="138"/>
        <v>101514</v>
      </c>
      <c r="D335" s="20">
        <f t="shared" si="139"/>
        <v>104559</v>
      </c>
      <c r="E335" s="20">
        <f t="shared" si="140"/>
        <v>106650</v>
      </c>
    </row>
    <row r="336" spans="1:5" ht="16" thickTop="1" x14ac:dyDescent="0.35">
      <c r="A336" s="14"/>
      <c r="B336" s="31"/>
      <c r="C336" s="26"/>
      <c r="D336" s="26"/>
      <c r="E336" s="26"/>
    </row>
    <row r="337" spans="1:5" ht="15.5" x14ac:dyDescent="0.35">
      <c r="A337" s="9" t="s">
        <v>195</v>
      </c>
      <c r="B337" s="12"/>
      <c r="C337" s="9"/>
      <c r="D337" s="9"/>
    </row>
    <row r="338" spans="1:5" ht="15.5" x14ac:dyDescent="0.35">
      <c r="A338" s="9" t="s">
        <v>66</v>
      </c>
      <c r="B338" s="12"/>
    </row>
    <row r="339" spans="1:5" ht="15.5" x14ac:dyDescent="0.35">
      <c r="A339" s="9" t="s">
        <v>148</v>
      </c>
      <c r="B339" s="12"/>
    </row>
    <row r="340" spans="1:5" ht="15.5" x14ac:dyDescent="0.35">
      <c r="A340" s="9" t="s">
        <v>105</v>
      </c>
      <c r="B340" s="12"/>
      <c r="C340" s="8"/>
    </row>
    <row r="341" spans="1:5" ht="16" thickBot="1" x14ac:dyDescent="0.4">
      <c r="A341" s="7" t="s">
        <v>24</v>
      </c>
      <c r="B341" s="30"/>
    </row>
    <row r="342" spans="1:5" ht="16.5" thickTop="1" thickBot="1" x14ac:dyDescent="0.4">
      <c r="A342" s="1" t="s">
        <v>1</v>
      </c>
      <c r="B342" s="21">
        <v>44440</v>
      </c>
      <c r="C342" s="21">
        <v>44805</v>
      </c>
      <c r="D342" s="21">
        <v>45170</v>
      </c>
      <c r="E342" s="22">
        <v>45536</v>
      </c>
    </row>
    <row r="343" spans="1:5" ht="16.5" thickTop="1" thickBot="1" x14ac:dyDescent="0.4">
      <c r="A343" s="1">
        <v>1</v>
      </c>
      <c r="B343" s="19">
        <v>77610</v>
      </c>
      <c r="C343" s="20">
        <f t="shared" ref="C343" si="141">ROUND(SUM(B343*1.0325),0)</f>
        <v>80132</v>
      </c>
      <c r="D343" s="20">
        <f t="shared" ref="D343" si="142">ROUND(SUM(C343*1.03),0)</f>
        <v>82536</v>
      </c>
      <c r="E343" s="20">
        <f t="shared" ref="E343" si="143">ROUND(SUM(D343*1.02),0)</f>
        <v>84187</v>
      </c>
    </row>
    <row r="344" spans="1:5" ht="16.5" thickTop="1" thickBot="1" x14ac:dyDescent="0.4">
      <c r="A344" s="1">
        <v>2</v>
      </c>
      <c r="B344" s="19">
        <v>80765</v>
      </c>
      <c r="C344" s="20">
        <f t="shared" ref="C344:C349" si="144">ROUND(SUM(B344*1.0325),0)</f>
        <v>83390</v>
      </c>
      <c r="D344" s="20">
        <f t="shared" ref="D344:D349" si="145">ROUND(SUM(C344*1.03),0)</f>
        <v>85892</v>
      </c>
      <c r="E344" s="20">
        <f t="shared" ref="E344:E349" si="146">ROUND(SUM(D344*1.02),0)</f>
        <v>87610</v>
      </c>
    </row>
    <row r="345" spans="1:5" ht="16.5" thickTop="1" thickBot="1" x14ac:dyDescent="0.4">
      <c r="A345" s="1">
        <v>3</v>
      </c>
      <c r="B345" s="19">
        <v>83917</v>
      </c>
      <c r="C345" s="20">
        <f t="shared" si="144"/>
        <v>86644</v>
      </c>
      <c r="D345" s="20">
        <f t="shared" si="145"/>
        <v>89243</v>
      </c>
      <c r="E345" s="20">
        <f t="shared" si="146"/>
        <v>91028</v>
      </c>
    </row>
    <row r="346" spans="1:5" ht="16.5" thickTop="1" thickBot="1" x14ac:dyDescent="0.4">
      <c r="A346" s="1">
        <v>4</v>
      </c>
      <c r="B346" s="19">
        <v>87154</v>
      </c>
      <c r="C346" s="20">
        <f t="shared" si="144"/>
        <v>89987</v>
      </c>
      <c r="D346" s="20">
        <f t="shared" si="145"/>
        <v>92687</v>
      </c>
      <c r="E346" s="20">
        <f t="shared" si="146"/>
        <v>94541</v>
      </c>
    </row>
    <row r="347" spans="1:5" ht="16.5" thickTop="1" thickBot="1" x14ac:dyDescent="0.4">
      <c r="A347" s="1">
        <v>5</v>
      </c>
      <c r="B347" s="19">
        <v>90306</v>
      </c>
      <c r="C347" s="20">
        <f t="shared" si="144"/>
        <v>93241</v>
      </c>
      <c r="D347" s="20">
        <f t="shared" si="145"/>
        <v>96038</v>
      </c>
      <c r="E347" s="20">
        <f t="shared" si="146"/>
        <v>97959</v>
      </c>
    </row>
    <row r="348" spans="1:5" ht="16.5" thickTop="1" thickBot="1" x14ac:dyDescent="0.4">
      <c r="A348" s="1">
        <v>6</v>
      </c>
      <c r="B348" s="19">
        <v>93007</v>
      </c>
      <c r="C348" s="20">
        <f t="shared" si="144"/>
        <v>96030</v>
      </c>
      <c r="D348" s="20">
        <f t="shared" si="145"/>
        <v>98911</v>
      </c>
      <c r="E348" s="20">
        <f t="shared" si="146"/>
        <v>100889</v>
      </c>
    </row>
    <row r="349" spans="1:5" ht="16.5" thickTop="1" thickBot="1" x14ac:dyDescent="0.4">
      <c r="A349" s="3">
        <v>7</v>
      </c>
      <c r="B349" s="19">
        <v>95798</v>
      </c>
      <c r="C349" s="20">
        <f t="shared" si="144"/>
        <v>98911</v>
      </c>
      <c r="D349" s="20">
        <f t="shared" si="145"/>
        <v>101878</v>
      </c>
      <c r="E349" s="20">
        <f t="shared" si="146"/>
        <v>103916</v>
      </c>
    </row>
    <row r="350" spans="1:5" ht="16" thickTop="1" x14ac:dyDescent="0.35">
      <c r="A350" s="14"/>
      <c r="B350" s="5"/>
      <c r="C350" s="10"/>
    </row>
    <row r="351" spans="1:5" ht="15.5" x14ac:dyDescent="0.35">
      <c r="A351" s="9" t="s">
        <v>175</v>
      </c>
      <c r="B351" s="9"/>
    </row>
    <row r="352" spans="1:5" ht="16" thickBot="1" x14ac:dyDescent="0.4">
      <c r="A352" s="7" t="s">
        <v>25</v>
      </c>
      <c r="B352" s="30"/>
    </row>
    <row r="353" spans="1:5" ht="16.5" thickTop="1" thickBot="1" x14ac:dyDescent="0.4">
      <c r="A353" s="1" t="s">
        <v>1</v>
      </c>
      <c r="B353" s="21">
        <v>44440</v>
      </c>
      <c r="C353" s="21">
        <v>44805</v>
      </c>
      <c r="D353" s="21">
        <v>45170</v>
      </c>
      <c r="E353" s="22">
        <v>45536</v>
      </c>
    </row>
    <row r="354" spans="1:5" ht="16.5" thickTop="1" thickBot="1" x14ac:dyDescent="0.4">
      <c r="A354" s="1">
        <v>1</v>
      </c>
      <c r="B354" s="19">
        <v>79140</v>
      </c>
      <c r="C354" s="20">
        <f t="shared" ref="C354" si="147">ROUND(SUM(B354*1.0325),0)</f>
        <v>81712</v>
      </c>
      <c r="D354" s="20">
        <f t="shared" ref="D354" si="148">ROUND(SUM(C354*1.03),0)</f>
        <v>84163</v>
      </c>
      <c r="E354" s="20">
        <f t="shared" ref="E354" si="149">ROUND(SUM(D354*1.02),0)</f>
        <v>85846</v>
      </c>
    </row>
    <row r="355" spans="1:5" ht="16.5" thickTop="1" thickBot="1" x14ac:dyDescent="0.4">
      <c r="A355" s="1">
        <v>2</v>
      </c>
      <c r="B355" s="19">
        <v>82382</v>
      </c>
      <c r="C355" s="20">
        <f t="shared" ref="C355:C360" si="150">ROUND(SUM(B355*1.0325),0)</f>
        <v>85059</v>
      </c>
      <c r="D355" s="20">
        <f t="shared" ref="D355:D360" si="151">ROUND(SUM(C355*1.03),0)</f>
        <v>87611</v>
      </c>
      <c r="E355" s="20">
        <f t="shared" ref="E355:E360" si="152">ROUND(SUM(D355*1.02),0)</f>
        <v>89363</v>
      </c>
    </row>
    <row r="356" spans="1:5" ht="16.5" thickTop="1" thickBot="1" x14ac:dyDescent="0.4">
      <c r="A356" s="1">
        <v>3</v>
      </c>
      <c r="B356" s="19">
        <v>85535</v>
      </c>
      <c r="C356" s="20">
        <f t="shared" si="150"/>
        <v>88315</v>
      </c>
      <c r="D356" s="20">
        <f t="shared" si="151"/>
        <v>90964</v>
      </c>
      <c r="E356" s="20">
        <f t="shared" si="152"/>
        <v>92783</v>
      </c>
    </row>
    <row r="357" spans="1:5" ht="16.5" thickTop="1" thickBot="1" x14ac:dyDescent="0.4">
      <c r="A357" s="1">
        <v>4</v>
      </c>
      <c r="B357" s="19">
        <v>88687</v>
      </c>
      <c r="C357" s="20">
        <f t="shared" si="150"/>
        <v>91569</v>
      </c>
      <c r="D357" s="20">
        <f t="shared" si="151"/>
        <v>94316</v>
      </c>
      <c r="E357" s="20">
        <f t="shared" si="152"/>
        <v>96202</v>
      </c>
    </row>
    <row r="358" spans="1:5" ht="16.5" thickTop="1" thickBot="1" x14ac:dyDescent="0.4">
      <c r="A358" s="1">
        <v>5</v>
      </c>
      <c r="B358" s="19">
        <v>91927</v>
      </c>
      <c r="C358" s="20">
        <f t="shared" si="150"/>
        <v>94915</v>
      </c>
      <c r="D358" s="20">
        <f t="shared" si="151"/>
        <v>97762</v>
      </c>
      <c r="E358" s="20">
        <f t="shared" si="152"/>
        <v>99717</v>
      </c>
    </row>
    <row r="359" spans="1:5" ht="16.5" thickTop="1" thickBot="1" x14ac:dyDescent="0.4">
      <c r="A359" s="1">
        <v>6</v>
      </c>
      <c r="B359" s="19">
        <v>94719</v>
      </c>
      <c r="C359" s="20">
        <f t="shared" si="150"/>
        <v>97797</v>
      </c>
      <c r="D359" s="20">
        <f t="shared" si="151"/>
        <v>100731</v>
      </c>
      <c r="E359" s="20">
        <f t="shared" si="152"/>
        <v>102746</v>
      </c>
    </row>
    <row r="360" spans="1:5" ht="16.5" thickTop="1" thickBot="1" x14ac:dyDescent="0.4">
      <c r="A360" s="3">
        <v>7</v>
      </c>
      <c r="B360" s="19">
        <v>97510</v>
      </c>
      <c r="C360" s="20">
        <f t="shared" si="150"/>
        <v>100679</v>
      </c>
      <c r="D360" s="20">
        <f t="shared" si="151"/>
        <v>103699</v>
      </c>
      <c r="E360" s="20">
        <f t="shared" si="152"/>
        <v>105773</v>
      </c>
    </row>
    <row r="361" spans="1:5" ht="15" thickTop="1" x14ac:dyDescent="0.35"/>
    <row r="362" spans="1:5" ht="15.5" x14ac:dyDescent="0.35">
      <c r="A362" s="9" t="s">
        <v>136</v>
      </c>
      <c r="B362" s="9"/>
    </row>
    <row r="363" spans="1:5" ht="15.5" x14ac:dyDescent="0.35">
      <c r="A363" s="9" t="s">
        <v>140</v>
      </c>
      <c r="B363" s="9"/>
    </row>
    <row r="364" spans="1:5" ht="15.5" x14ac:dyDescent="0.35">
      <c r="A364" s="9" t="s">
        <v>123</v>
      </c>
      <c r="B364" s="9"/>
    </row>
    <row r="365" spans="1:5" ht="15.5" x14ac:dyDescent="0.35">
      <c r="A365" s="9" t="s">
        <v>135</v>
      </c>
      <c r="B365" s="9"/>
    </row>
    <row r="366" spans="1:5" ht="15.5" x14ac:dyDescent="0.35">
      <c r="A366" s="9" t="s">
        <v>128</v>
      </c>
      <c r="B366" s="9"/>
    </row>
    <row r="367" spans="1:5" ht="15.5" x14ac:dyDescent="0.35">
      <c r="A367" s="9" t="s">
        <v>132</v>
      </c>
      <c r="B367" s="9"/>
    </row>
    <row r="368" spans="1:5" ht="16" thickBot="1" x14ac:dyDescent="0.4">
      <c r="A368" s="7" t="s">
        <v>26</v>
      </c>
      <c r="B368" s="27"/>
    </row>
    <row r="369" spans="1:5" ht="16.5" thickTop="1" thickBot="1" x14ac:dyDescent="0.4">
      <c r="A369" s="1" t="s">
        <v>1</v>
      </c>
      <c r="B369" s="21">
        <v>44440</v>
      </c>
      <c r="C369" s="21">
        <v>44805</v>
      </c>
      <c r="D369" s="21">
        <v>45170</v>
      </c>
      <c r="E369" s="22">
        <v>45536</v>
      </c>
    </row>
    <row r="370" spans="1:5" ht="16.5" thickTop="1" thickBot="1" x14ac:dyDescent="0.4">
      <c r="A370" s="1">
        <v>1</v>
      </c>
      <c r="B370" s="19">
        <v>80765</v>
      </c>
      <c r="C370" s="20">
        <f t="shared" ref="C370" si="153">ROUND(SUM(B370*1.0325),0)</f>
        <v>83390</v>
      </c>
      <c r="D370" s="20">
        <f t="shared" ref="D370" si="154">ROUND(SUM(C370*1.03),0)</f>
        <v>85892</v>
      </c>
      <c r="E370" s="20">
        <f t="shared" ref="E370" si="155">ROUND(SUM(D370*1.02),0)</f>
        <v>87610</v>
      </c>
    </row>
    <row r="371" spans="1:5" ht="16.5" thickTop="1" thickBot="1" x14ac:dyDescent="0.4">
      <c r="A371" s="1">
        <v>2</v>
      </c>
      <c r="B371" s="19">
        <v>83917</v>
      </c>
      <c r="C371" s="20">
        <f t="shared" ref="C371:C376" si="156">ROUND(SUM(B371*1.0325),0)</f>
        <v>86644</v>
      </c>
      <c r="D371" s="20">
        <f t="shared" ref="D371:D376" si="157">ROUND(SUM(C371*1.03),0)</f>
        <v>89243</v>
      </c>
      <c r="E371" s="20">
        <f t="shared" ref="E371:E376" si="158">ROUND(SUM(D371*1.02),0)</f>
        <v>91028</v>
      </c>
    </row>
    <row r="372" spans="1:5" ht="16.5" thickTop="1" thickBot="1" x14ac:dyDescent="0.4">
      <c r="A372" s="1">
        <v>3</v>
      </c>
      <c r="B372" s="20">
        <v>87154</v>
      </c>
      <c r="C372" s="20">
        <f t="shared" si="156"/>
        <v>89987</v>
      </c>
      <c r="D372" s="20">
        <f t="shared" si="157"/>
        <v>92687</v>
      </c>
      <c r="E372" s="20">
        <f t="shared" si="158"/>
        <v>94541</v>
      </c>
    </row>
    <row r="373" spans="1:5" ht="16.5" thickTop="1" thickBot="1" x14ac:dyDescent="0.4">
      <c r="A373" s="1">
        <v>4</v>
      </c>
      <c r="B373" s="20">
        <v>90306</v>
      </c>
      <c r="C373" s="20">
        <f t="shared" si="156"/>
        <v>93241</v>
      </c>
      <c r="D373" s="20">
        <f t="shared" si="157"/>
        <v>96038</v>
      </c>
      <c r="E373" s="20">
        <f t="shared" si="158"/>
        <v>97959</v>
      </c>
    </row>
    <row r="374" spans="1:5" ht="16.5" thickTop="1" thickBot="1" x14ac:dyDescent="0.4">
      <c r="A374" s="1">
        <v>5</v>
      </c>
      <c r="B374" s="20">
        <v>93547</v>
      </c>
      <c r="C374" s="20">
        <f t="shared" si="156"/>
        <v>96587</v>
      </c>
      <c r="D374" s="20">
        <f t="shared" si="157"/>
        <v>99485</v>
      </c>
      <c r="E374" s="20">
        <f t="shared" si="158"/>
        <v>101475</v>
      </c>
    </row>
    <row r="375" spans="1:5" ht="16.5" thickTop="1" thickBot="1" x14ac:dyDescent="0.4">
      <c r="A375" s="1">
        <v>6</v>
      </c>
      <c r="B375" s="20">
        <v>96337</v>
      </c>
      <c r="C375" s="20">
        <f t="shared" si="156"/>
        <v>99468</v>
      </c>
      <c r="D375" s="20">
        <f t="shared" si="157"/>
        <v>102452</v>
      </c>
      <c r="E375" s="20">
        <f t="shared" si="158"/>
        <v>104501</v>
      </c>
    </row>
    <row r="376" spans="1:5" ht="16.5" thickTop="1" thickBot="1" x14ac:dyDescent="0.4">
      <c r="A376" s="3">
        <v>7</v>
      </c>
      <c r="B376" s="20">
        <v>99128</v>
      </c>
      <c r="C376" s="20">
        <f t="shared" si="156"/>
        <v>102350</v>
      </c>
      <c r="D376" s="20">
        <f t="shared" si="157"/>
        <v>105421</v>
      </c>
      <c r="E376" s="20">
        <f t="shared" si="158"/>
        <v>107529</v>
      </c>
    </row>
    <row r="377" spans="1:5" ht="16" thickTop="1" x14ac:dyDescent="0.35">
      <c r="A377" s="14"/>
      <c r="B377" s="26"/>
      <c r="C377" s="26"/>
      <c r="D377" s="26"/>
      <c r="E377" s="26"/>
    </row>
    <row r="378" spans="1:5" ht="15.5" x14ac:dyDescent="0.35">
      <c r="A378" s="17" t="s">
        <v>194</v>
      </c>
      <c r="B378" s="5"/>
      <c r="C378" s="10"/>
    </row>
    <row r="379" spans="1:5" ht="15.5" x14ac:dyDescent="0.35">
      <c r="A379" s="17" t="s">
        <v>124</v>
      </c>
      <c r="B379" s="5"/>
      <c r="C379" s="10"/>
    </row>
    <row r="380" spans="1:5" ht="15.5" x14ac:dyDescent="0.35">
      <c r="A380" s="9" t="s">
        <v>103</v>
      </c>
      <c r="B380" s="9"/>
      <c r="C380" s="9"/>
    </row>
    <row r="381" spans="1:5" ht="15.5" x14ac:dyDescent="0.35">
      <c r="A381" s="9" t="s">
        <v>102</v>
      </c>
      <c r="B381" s="9"/>
      <c r="C381" s="9"/>
    </row>
    <row r="382" spans="1:5" ht="16" thickBot="1" x14ac:dyDescent="0.4">
      <c r="A382" s="7" t="s">
        <v>27</v>
      </c>
      <c r="B382" s="27"/>
    </row>
    <row r="383" spans="1:5" ht="16.5" thickTop="1" thickBot="1" x14ac:dyDescent="0.4">
      <c r="A383" s="1" t="s">
        <v>1</v>
      </c>
      <c r="B383" s="21">
        <v>44440</v>
      </c>
      <c r="C383" s="21">
        <v>44805</v>
      </c>
      <c r="D383" s="21">
        <v>45170</v>
      </c>
      <c r="E383" s="22">
        <v>45536</v>
      </c>
    </row>
    <row r="384" spans="1:5" ht="16.5" thickTop="1" thickBot="1" x14ac:dyDescent="0.4">
      <c r="A384" s="1">
        <v>1</v>
      </c>
      <c r="B384" s="19">
        <v>82382</v>
      </c>
      <c r="C384" s="20">
        <f t="shared" ref="C384" si="159">ROUND(SUM(B384*1.0325),0)</f>
        <v>85059</v>
      </c>
      <c r="D384" s="20">
        <f t="shared" ref="D384" si="160">ROUND(SUM(C384*1.03),0)</f>
        <v>87611</v>
      </c>
      <c r="E384" s="20">
        <f t="shared" ref="E384" si="161">ROUND(SUM(D384*1.02),0)</f>
        <v>89363</v>
      </c>
    </row>
    <row r="385" spans="1:5" ht="16.5" thickTop="1" thickBot="1" x14ac:dyDescent="0.4">
      <c r="A385" s="1">
        <v>2</v>
      </c>
      <c r="B385" s="19">
        <v>85535</v>
      </c>
      <c r="C385" s="20">
        <f t="shared" ref="C385:C390" si="162">ROUND(SUM(B385*1.0325),0)</f>
        <v>88315</v>
      </c>
      <c r="D385" s="20">
        <f t="shared" ref="D385:D390" si="163">ROUND(SUM(C385*1.03),0)</f>
        <v>90964</v>
      </c>
      <c r="E385" s="20">
        <f t="shared" ref="E385:E390" si="164">ROUND(SUM(D385*1.02),0)</f>
        <v>92783</v>
      </c>
    </row>
    <row r="386" spans="1:5" ht="16.5" thickTop="1" thickBot="1" x14ac:dyDescent="0.4">
      <c r="A386" s="1">
        <v>3</v>
      </c>
      <c r="B386" s="19">
        <v>88687</v>
      </c>
      <c r="C386" s="20">
        <f t="shared" si="162"/>
        <v>91569</v>
      </c>
      <c r="D386" s="20">
        <f t="shared" si="163"/>
        <v>94316</v>
      </c>
      <c r="E386" s="20">
        <f t="shared" si="164"/>
        <v>96202</v>
      </c>
    </row>
    <row r="387" spans="1:5" ht="16.5" thickTop="1" thickBot="1" x14ac:dyDescent="0.4">
      <c r="A387" s="1">
        <v>4</v>
      </c>
      <c r="B387" s="19">
        <v>91927</v>
      </c>
      <c r="C387" s="20">
        <f t="shared" si="162"/>
        <v>94915</v>
      </c>
      <c r="D387" s="20">
        <f t="shared" si="163"/>
        <v>97762</v>
      </c>
      <c r="E387" s="20">
        <f t="shared" si="164"/>
        <v>99717</v>
      </c>
    </row>
    <row r="388" spans="1:5" ht="16.5" thickTop="1" thickBot="1" x14ac:dyDescent="0.4">
      <c r="A388" s="1">
        <v>5</v>
      </c>
      <c r="B388" s="19">
        <v>95077</v>
      </c>
      <c r="C388" s="20">
        <f t="shared" si="162"/>
        <v>98167</v>
      </c>
      <c r="D388" s="20">
        <f t="shared" si="163"/>
        <v>101112</v>
      </c>
      <c r="E388" s="20">
        <f t="shared" si="164"/>
        <v>103134</v>
      </c>
    </row>
    <row r="389" spans="1:5" ht="16.5" thickTop="1" thickBot="1" x14ac:dyDescent="0.4">
      <c r="A389" s="1">
        <v>6</v>
      </c>
      <c r="B389" s="19">
        <v>97959</v>
      </c>
      <c r="C389" s="20">
        <f t="shared" si="162"/>
        <v>101143</v>
      </c>
      <c r="D389" s="20">
        <f t="shared" si="163"/>
        <v>104177</v>
      </c>
      <c r="E389" s="20">
        <f t="shared" si="164"/>
        <v>106261</v>
      </c>
    </row>
    <row r="390" spans="1:5" ht="16.5" thickTop="1" thickBot="1" x14ac:dyDescent="0.4">
      <c r="A390" s="3">
        <v>7</v>
      </c>
      <c r="B390" s="19">
        <v>100836</v>
      </c>
      <c r="C390" s="20">
        <f t="shared" si="162"/>
        <v>104113</v>
      </c>
      <c r="D390" s="20">
        <f t="shared" si="163"/>
        <v>107236</v>
      </c>
      <c r="E390" s="20">
        <f t="shared" si="164"/>
        <v>109381</v>
      </c>
    </row>
    <row r="391" spans="1:5" ht="16" thickTop="1" x14ac:dyDescent="0.35">
      <c r="A391" s="14"/>
      <c r="B391" s="5"/>
      <c r="C391" s="10"/>
    </row>
    <row r="392" spans="1:5" ht="15.5" x14ac:dyDescent="0.35">
      <c r="A392" s="9" t="s">
        <v>72</v>
      </c>
      <c r="B392" s="5"/>
      <c r="C392" s="10"/>
    </row>
    <row r="393" spans="1:5" ht="15.5" x14ac:dyDescent="0.35">
      <c r="A393" s="9" t="s">
        <v>68</v>
      </c>
    </row>
    <row r="394" spans="1:5" ht="15.5" x14ac:dyDescent="0.35">
      <c r="A394" s="9" t="s">
        <v>65</v>
      </c>
    </row>
    <row r="395" spans="1:5" ht="15.5" x14ac:dyDescent="0.35">
      <c r="A395" s="9" t="s">
        <v>155</v>
      </c>
    </row>
    <row r="396" spans="1:5" ht="16" thickBot="1" x14ac:dyDescent="0.4">
      <c r="A396" s="7" t="s">
        <v>28</v>
      </c>
      <c r="B396" s="27"/>
    </row>
    <row r="397" spans="1:5" ht="16.5" thickTop="1" thickBot="1" x14ac:dyDescent="0.4">
      <c r="A397" s="1" t="s">
        <v>1</v>
      </c>
      <c r="B397" s="21">
        <v>44440</v>
      </c>
      <c r="C397" s="21">
        <v>44805</v>
      </c>
      <c r="D397" s="21">
        <v>45170</v>
      </c>
      <c r="E397" s="22">
        <v>45536</v>
      </c>
    </row>
    <row r="398" spans="1:5" ht="16.5" thickTop="1" thickBot="1" x14ac:dyDescent="0.4">
      <c r="A398" s="1">
        <v>1</v>
      </c>
      <c r="B398" s="19">
        <v>84941</v>
      </c>
      <c r="C398" s="20">
        <f t="shared" ref="C398" si="165">ROUND(SUM(B398*1.0325),0)</f>
        <v>87702</v>
      </c>
      <c r="D398" s="20">
        <f t="shared" ref="D398" si="166">ROUND(SUM(C398*1.03),0)</f>
        <v>90333</v>
      </c>
      <c r="E398" s="20">
        <f t="shared" ref="E398" si="167">ROUND(SUM(D398*1.02),0)</f>
        <v>92140</v>
      </c>
    </row>
    <row r="399" spans="1:5" ht="16.5" thickTop="1" thickBot="1" x14ac:dyDescent="0.4">
      <c r="A399" s="1">
        <v>2</v>
      </c>
      <c r="B399" s="19">
        <v>88181</v>
      </c>
      <c r="C399" s="20">
        <f t="shared" ref="C399:C404" si="168">ROUND(SUM(B399*1.0325),0)</f>
        <v>91047</v>
      </c>
      <c r="D399" s="20">
        <f t="shared" ref="D399:D404" si="169">ROUND(SUM(C399*1.03),0)</f>
        <v>93778</v>
      </c>
      <c r="E399" s="20">
        <f t="shared" ref="E399:E404" si="170">ROUND(SUM(D399*1.02),0)</f>
        <v>95654</v>
      </c>
    </row>
    <row r="400" spans="1:5" ht="16.5" thickTop="1" thickBot="1" x14ac:dyDescent="0.4">
      <c r="A400" s="1">
        <v>3</v>
      </c>
      <c r="B400" s="19">
        <v>91333</v>
      </c>
      <c r="C400" s="20">
        <f t="shared" si="168"/>
        <v>94301</v>
      </c>
      <c r="D400" s="20">
        <f t="shared" si="169"/>
        <v>97130</v>
      </c>
      <c r="E400" s="20">
        <f t="shared" si="170"/>
        <v>99073</v>
      </c>
    </row>
    <row r="401" spans="1:5" ht="16.5" thickTop="1" thickBot="1" x14ac:dyDescent="0.4">
      <c r="A401" s="1">
        <v>4</v>
      </c>
      <c r="B401" s="19">
        <v>94587</v>
      </c>
      <c r="C401" s="20">
        <f t="shared" si="168"/>
        <v>97661</v>
      </c>
      <c r="D401" s="20">
        <f t="shared" si="169"/>
        <v>100591</v>
      </c>
      <c r="E401" s="20">
        <f t="shared" si="170"/>
        <v>102603</v>
      </c>
    </row>
    <row r="402" spans="1:5" ht="16.5" thickTop="1" thickBot="1" x14ac:dyDescent="0.4">
      <c r="A402" s="1">
        <v>5</v>
      </c>
      <c r="B402" s="19">
        <v>97729</v>
      </c>
      <c r="C402" s="20">
        <f t="shared" si="168"/>
        <v>100905</v>
      </c>
      <c r="D402" s="20">
        <f t="shared" si="169"/>
        <v>103932</v>
      </c>
      <c r="E402" s="20">
        <f t="shared" si="170"/>
        <v>106011</v>
      </c>
    </row>
    <row r="403" spans="1:5" ht="16.5" thickTop="1" thickBot="1" x14ac:dyDescent="0.4">
      <c r="A403" s="1">
        <v>6</v>
      </c>
      <c r="B403" s="19">
        <v>100608</v>
      </c>
      <c r="C403" s="20">
        <f t="shared" si="168"/>
        <v>103878</v>
      </c>
      <c r="D403" s="20">
        <f t="shared" si="169"/>
        <v>106994</v>
      </c>
      <c r="E403" s="20">
        <f t="shared" si="170"/>
        <v>109134</v>
      </c>
    </row>
    <row r="404" spans="1:5" ht="16.5" thickTop="1" thickBot="1" x14ac:dyDescent="0.4">
      <c r="A404" s="3">
        <v>7</v>
      </c>
      <c r="B404" s="19">
        <v>103488</v>
      </c>
      <c r="C404" s="20">
        <f t="shared" si="168"/>
        <v>106851</v>
      </c>
      <c r="D404" s="20">
        <f t="shared" si="169"/>
        <v>110057</v>
      </c>
      <c r="E404" s="20">
        <f t="shared" si="170"/>
        <v>112258</v>
      </c>
    </row>
    <row r="405" spans="1:5" ht="16" thickTop="1" x14ac:dyDescent="0.35">
      <c r="A405" s="14"/>
      <c r="B405" s="5"/>
      <c r="C405" s="10"/>
    </row>
    <row r="406" spans="1:5" ht="15.5" x14ac:dyDescent="0.35">
      <c r="A406" s="9" t="s">
        <v>98</v>
      </c>
      <c r="B406" s="9"/>
    </row>
    <row r="407" spans="1:5" ht="16" thickBot="1" x14ac:dyDescent="0.4">
      <c r="A407" s="7" t="s">
        <v>29</v>
      </c>
      <c r="B407" s="27"/>
    </row>
    <row r="408" spans="1:5" ht="16.5" thickTop="1" thickBot="1" x14ac:dyDescent="0.4">
      <c r="A408" s="1" t="s">
        <v>1</v>
      </c>
      <c r="B408" s="21">
        <v>44440</v>
      </c>
      <c r="C408" s="21">
        <v>44805</v>
      </c>
      <c r="D408" s="21">
        <v>45170</v>
      </c>
      <c r="E408" s="22">
        <v>45536</v>
      </c>
    </row>
    <row r="409" spans="1:5" ht="16.5" thickTop="1" thickBot="1" x14ac:dyDescent="0.4">
      <c r="A409" s="1">
        <v>1</v>
      </c>
      <c r="B409" s="19">
        <v>85535</v>
      </c>
      <c r="C409" s="20">
        <f t="shared" ref="C409" si="171">ROUND(SUM(B409*1.0325),0)</f>
        <v>88315</v>
      </c>
      <c r="D409" s="20">
        <f t="shared" ref="D409" si="172">ROUND(SUM(C409*1.03),0)</f>
        <v>90964</v>
      </c>
      <c r="E409" s="20">
        <f t="shared" ref="E409" si="173">ROUND(SUM(D409*1.02),0)</f>
        <v>92783</v>
      </c>
    </row>
    <row r="410" spans="1:5" ht="16.5" thickTop="1" thickBot="1" x14ac:dyDescent="0.4">
      <c r="A410" s="1">
        <v>2</v>
      </c>
      <c r="B410" s="19">
        <v>88687</v>
      </c>
      <c r="C410" s="20">
        <f t="shared" ref="C410:C415" si="174">ROUND(SUM(B410*1.0325),0)</f>
        <v>91569</v>
      </c>
      <c r="D410" s="20">
        <f t="shared" ref="D410:D415" si="175">ROUND(SUM(C410*1.03),0)</f>
        <v>94316</v>
      </c>
      <c r="E410" s="20">
        <f t="shared" ref="E410:E415" si="176">ROUND(SUM(D410*1.02),0)</f>
        <v>96202</v>
      </c>
    </row>
    <row r="411" spans="1:5" ht="16.5" thickTop="1" thickBot="1" x14ac:dyDescent="0.4">
      <c r="A411" s="1">
        <v>3</v>
      </c>
      <c r="B411" s="19">
        <v>91927</v>
      </c>
      <c r="C411" s="20">
        <f t="shared" si="174"/>
        <v>94915</v>
      </c>
      <c r="D411" s="20">
        <f t="shared" si="175"/>
        <v>97762</v>
      </c>
      <c r="E411" s="20">
        <f t="shared" si="176"/>
        <v>99717</v>
      </c>
    </row>
    <row r="412" spans="1:5" ht="16.5" thickTop="1" thickBot="1" x14ac:dyDescent="0.4">
      <c r="A412" s="1">
        <v>4</v>
      </c>
      <c r="B412" s="19">
        <v>95077</v>
      </c>
      <c r="C412" s="20">
        <f t="shared" si="174"/>
        <v>98167</v>
      </c>
      <c r="D412" s="20">
        <f t="shared" si="175"/>
        <v>101112</v>
      </c>
      <c r="E412" s="20">
        <f t="shared" si="176"/>
        <v>103134</v>
      </c>
    </row>
    <row r="413" spans="1:5" ht="16.5" thickTop="1" thickBot="1" x14ac:dyDescent="0.4">
      <c r="A413" s="1">
        <v>5</v>
      </c>
      <c r="B413" s="19">
        <v>98321</v>
      </c>
      <c r="C413" s="20">
        <f t="shared" si="174"/>
        <v>101516</v>
      </c>
      <c r="D413" s="20">
        <f t="shared" si="175"/>
        <v>104561</v>
      </c>
      <c r="E413" s="20">
        <f t="shared" si="176"/>
        <v>106652</v>
      </c>
    </row>
    <row r="414" spans="1:5" ht="16.5" thickTop="1" thickBot="1" x14ac:dyDescent="0.4">
      <c r="A414" s="1">
        <v>6</v>
      </c>
      <c r="B414" s="19">
        <v>101291</v>
      </c>
      <c r="C414" s="20">
        <f t="shared" si="174"/>
        <v>104583</v>
      </c>
      <c r="D414" s="20">
        <f t="shared" si="175"/>
        <v>107720</v>
      </c>
      <c r="E414" s="20">
        <f t="shared" si="176"/>
        <v>109874</v>
      </c>
    </row>
    <row r="415" spans="1:5" ht="16.5" thickTop="1" thickBot="1" x14ac:dyDescent="0.4">
      <c r="A415" s="3">
        <v>7</v>
      </c>
      <c r="B415" s="19">
        <v>104351</v>
      </c>
      <c r="C415" s="20">
        <f t="shared" si="174"/>
        <v>107742</v>
      </c>
      <c r="D415" s="20">
        <f t="shared" si="175"/>
        <v>110974</v>
      </c>
      <c r="E415" s="20">
        <f t="shared" si="176"/>
        <v>113193</v>
      </c>
    </row>
    <row r="416" spans="1:5" ht="15" thickTop="1" x14ac:dyDescent="0.35"/>
    <row r="417" spans="1:5" ht="15.5" x14ac:dyDescent="0.35">
      <c r="A417" s="9" t="s">
        <v>141</v>
      </c>
      <c r="B417" s="9"/>
      <c r="C417" s="9"/>
    </row>
    <row r="418" spans="1:5" ht="16" thickBot="1" x14ac:dyDescent="0.4">
      <c r="A418" s="7" t="s">
        <v>30</v>
      </c>
      <c r="B418" s="27"/>
    </row>
    <row r="419" spans="1:5" ht="16.5" thickTop="1" thickBot="1" x14ac:dyDescent="0.4">
      <c r="A419" s="1" t="s">
        <v>1</v>
      </c>
      <c r="B419" s="21">
        <v>44440</v>
      </c>
      <c r="C419" s="21">
        <v>44805</v>
      </c>
      <c r="D419" s="21">
        <v>45170</v>
      </c>
      <c r="E419" s="22">
        <v>45536</v>
      </c>
    </row>
    <row r="420" spans="1:5" ht="16.5" thickTop="1" thickBot="1" x14ac:dyDescent="0.4">
      <c r="A420" s="1">
        <v>1</v>
      </c>
      <c r="B420" s="19">
        <v>54150</v>
      </c>
      <c r="C420" s="20">
        <f>ROUND(SUM(B420*1.0325),0)</f>
        <v>55910</v>
      </c>
      <c r="D420" s="20">
        <f>ROUND(SUM(C420*1.03),0)</f>
        <v>57587</v>
      </c>
      <c r="E420" s="20">
        <f>ROUND(SUM(D420*1.02),0)</f>
        <v>58739</v>
      </c>
    </row>
    <row r="421" spans="1:5" ht="16.5" thickTop="1" thickBot="1" x14ac:dyDescent="0.4">
      <c r="A421" s="1">
        <v>2</v>
      </c>
      <c r="B421" s="19">
        <v>61265</v>
      </c>
      <c r="C421" s="20">
        <f>ROUND(SUM(B421*1.0325),0)</f>
        <v>63256</v>
      </c>
      <c r="D421" s="20">
        <f>ROUND(SUM(C421*1.03),0)</f>
        <v>65154</v>
      </c>
      <c r="E421" s="20">
        <f>ROUND(SUM(D421*1.02),0)</f>
        <v>66457</v>
      </c>
    </row>
    <row r="422" spans="1:5" ht="16.5" thickTop="1" thickBot="1" x14ac:dyDescent="0.4">
      <c r="A422" s="1">
        <v>3</v>
      </c>
      <c r="B422" s="19">
        <v>63067</v>
      </c>
      <c r="C422" s="20">
        <f>ROUND(SUM(B422*1.0325),0)</f>
        <v>65117</v>
      </c>
      <c r="D422" s="20">
        <f>ROUND(SUM(C422*1.03),0)</f>
        <v>67071</v>
      </c>
      <c r="E422" s="20">
        <f>ROUND(SUM(D422*1.02),0)</f>
        <v>68412</v>
      </c>
    </row>
    <row r="423" spans="1:5" ht="16.5" thickTop="1" thickBot="1" x14ac:dyDescent="0.4">
      <c r="A423" s="1">
        <v>4</v>
      </c>
      <c r="B423" s="19">
        <v>64864</v>
      </c>
      <c r="C423" s="20">
        <f>ROUND(SUM(B423*1.0325),0)</f>
        <v>66972</v>
      </c>
      <c r="D423" s="20">
        <f>ROUND(SUM(C423*1.03),0)</f>
        <v>68981</v>
      </c>
      <c r="E423" s="20">
        <f>ROUND(SUM(D423*1.02),0)</f>
        <v>70361</v>
      </c>
    </row>
    <row r="424" spans="1:5" ht="16" thickTop="1" x14ac:dyDescent="0.35">
      <c r="A424" s="2"/>
      <c r="B424" s="5"/>
    </row>
    <row r="425" spans="1:5" ht="15.5" x14ac:dyDescent="0.35">
      <c r="A425" s="13" t="s">
        <v>169</v>
      </c>
      <c r="B425" s="5"/>
    </row>
    <row r="426" spans="1:5" ht="16" thickBot="1" x14ac:dyDescent="0.4">
      <c r="A426" s="7" t="s">
        <v>31</v>
      </c>
      <c r="B426" s="30"/>
    </row>
    <row r="427" spans="1:5" ht="16.5" thickTop="1" thickBot="1" x14ac:dyDescent="0.4">
      <c r="A427" s="1" t="s">
        <v>1</v>
      </c>
      <c r="B427" s="21">
        <v>44440</v>
      </c>
      <c r="C427" s="21">
        <v>44805</v>
      </c>
      <c r="D427" s="21">
        <v>45170</v>
      </c>
      <c r="E427" s="22">
        <v>45536</v>
      </c>
    </row>
    <row r="428" spans="1:5" ht="16.5" thickTop="1" thickBot="1" x14ac:dyDescent="0.4">
      <c r="A428" s="1">
        <v>1</v>
      </c>
      <c r="B428" s="19">
        <v>73058</v>
      </c>
      <c r="C428" s="20">
        <f>ROUND(SUM(B428*1.0325),0)</f>
        <v>75432</v>
      </c>
      <c r="D428" s="20">
        <f>ROUND(SUM(C428*1.03),0)</f>
        <v>77695</v>
      </c>
      <c r="E428" s="20">
        <f>ROUND(SUM(D428*1.02),0)</f>
        <v>79249</v>
      </c>
    </row>
    <row r="429" spans="1:5" ht="16.5" thickTop="1" thickBot="1" x14ac:dyDescent="0.4">
      <c r="A429" s="1">
        <v>2</v>
      </c>
      <c r="B429" s="19">
        <v>74677</v>
      </c>
      <c r="C429" s="20">
        <f>ROUND(SUM(B429*1.0325),0)</f>
        <v>77104</v>
      </c>
      <c r="D429" s="20">
        <f>ROUND(SUM(C429*1.03),0)</f>
        <v>79417</v>
      </c>
      <c r="E429" s="20">
        <f>ROUND(SUM(D429*1.02),0)</f>
        <v>81005</v>
      </c>
    </row>
    <row r="430" spans="1:5" ht="16.5" thickTop="1" thickBot="1" x14ac:dyDescent="0.4">
      <c r="A430" s="1">
        <v>3</v>
      </c>
      <c r="B430" s="19">
        <v>77017</v>
      </c>
      <c r="C430" s="20">
        <f>ROUND(SUM(B430*1.0325),0)</f>
        <v>79520</v>
      </c>
      <c r="D430" s="20">
        <f>ROUND(SUM(C430*1.03),0)</f>
        <v>81906</v>
      </c>
      <c r="E430" s="20">
        <f>ROUND(SUM(D430*1.02),0)</f>
        <v>83544</v>
      </c>
    </row>
    <row r="431" spans="1:5" ht="16.5" thickTop="1" thickBot="1" x14ac:dyDescent="0.4">
      <c r="A431" s="1">
        <v>4</v>
      </c>
      <c r="B431" s="19">
        <v>79269</v>
      </c>
      <c r="C431" s="20">
        <f>ROUND(SUM(B431*1.0325),0)</f>
        <v>81845</v>
      </c>
      <c r="D431" s="20">
        <f>ROUND(SUM(C431*1.03),0)</f>
        <v>84300</v>
      </c>
      <c r="E431" s="20">
        <f>ROUND(SUM(D431*1.02),0)</f>
        <v>85986</v>
      </c>
    </row>
    <row r="432" spans="1:5" ht="16.5" thickTop="1" thickBot="1" x14ac:dyDescent="0.4">
      <c r="A432" s="1">
        <v>5</v>
      </c>
      <c r="B432" s="19">
        <v>81702</v>
      </c>
      <c r="C432" s="20">
        <f>ROUND(SUM(B432*1.0325),0)</f>
        <v>84357</v>
      </c>
      <c r="D432" s="20">
        <f>ROUND(SUM(C432*1.03),0)</f>
        <v>86888</v>
      </c>
      <c r="E432" s="20">
        <f>ROUND(SUM(D432*1.02),0)</f>
        <v>88626</v>
      </c>
    </row>
    <row r="433" spans="1:5" ht="15" thickTop="1" x14ac:dyDescent="0.35"/>
    <row r="434" spans="1:5" ht="15.5" x14ac:dyDescent="0.35">
      <c r="A434" s="9" t="s">
        <v>120</v>
      </c>
      <c r="B434" s="9"/>
    </row>
    <row r="435" spans="1:5" ht="16" thickBot="1" x14ac:dyDescent="0.4">
      <c r="A435" s="7" t="s">
        <v>32</v>
      </c>
    </row>
    <row r="436" spans="1:5" ht="16.5" thickTop="1" thickBot="1" x14ac:dyDescent="0.4">
      <c r="A436" s="1" t="s">
        <v>1</v>
      </c>
      <c r="B436" s="21">
        <v>44440</v>
      </c>
      <c r="C436" s="21">
        <v>44805</v>
      </c>
      <c r="D436" s="21">
        <v>45170</v>
      </c>
      <c r="E436" s="22">
        <v>45536</v>
      </c>
    </row>
    <row r="437" spans="1:5" ht="16.5" thickTop="1" thickBot="1" x14ac:dyDescent="0.4">
      <c r="A437" s="1">
        <v>1</v>
      </c>
      <c r="B437" s="19">
        <v>80763</v>
      </c>
      <c r="C437" s="20">
        <f t="shared" ref="C437" si="177">ROUND(SUM(B437*1.0325),0)</f>
        <v>83388</v>
      </c>
      <c r="D437" s="20">
        <f t="shared" ref="D437" si="178">ROUND(SUM(C437*1.03),0)</f>
        <v>85890</v>
      </c>
      <c r="E437" s="20">
        <f t="shared" ref="E437" si="179">ROUND(SUM(D437*1.02),0)</f>
        <v>87608</v>
      </c>
    </row>
    <row r="438" spans="1:5" ht="16.5" thickTop="1" thickBot="1" x14ac:dyDescent="0.4">
      <c r="A438" s="1">
        <v>2</v>
      </c>
      <c r="B438" s="19">
        <v>83918</v>
      </c>
      <c r="C438" s="20">
        <f t="shared" ref="C438:C443" si="180">ROUND(SUM(B438*1.0325),0)</f>
        <v>86645</v>
      </c>
      <c r="D438" s="20">
        <f t="shared" ref="D438:D443" si="181">ROUND(SUM(C438*1.03),0)</f>
        <v>89244</v>
      </c>
      <c r="E438" s="20">
        <f t="shared" ref="E438:E443" si="182">ROUND(SUM(D438*1.02),0)</f>
        <v>91029</v>
      </c>
    </row>
    <row r="439" spans="1:5" ht="16.5" thickTop="1" thickBot="1" x14ac:dyDescent="0.4">
      <c r="A439" s="1">
        <v>3</v>
      </c>
      <c r="B439" s="19">
        <v>87155</v>
      </c>
      <c r="C439" s="20">
        <f t="shared" si="180"/>
        <v>89988</v>
      </c>
      <c r="D439" s="20">
        <f t="shared" si="181"/>
        <v>92688</v>
      </c>
      <c r="E439" s="20">
        <f t="shared" si="182"/>
        <v>94542</v>
      </c>
    </row>
    <row r="440" spans="1:5" ht="16.5" thickTop="1" thickBot="1" x14ac:dyDescent="0.4">
      <c r="A440" s="1">
        <v>4</v>
      </c>
      <c r="B440" s="19">
        <v>90306</v>
      </c>
      <c r="C440" s="20">
        <f t="shared" si="180"/>
        <v>93241</v>
      </c>
      <c r="D440" s="20">
        <f t="shared" si="181"/>
        <v>96038</v>
      </c>
      <c r="E440" s="20">
        <f t="shared" si="182"/>
        <v>97959</v>
      </c>
    </row>
    <row r="441" spans="1:5" ht="16.5" thickTop="1" thickBot="1" x14ac:dyDescent="0.4">
      <c r="A441" s="1">
        <v>5</v>
      </c>
      <c r="B441" s="19">
        <v>93546</v>
      </c>
      <c r="C441" s="20">
        <f t="shared" si="180"/>
        <v>96586</v>
      </c>
      <c r="D441" s="20">
        <f t="shared" si="181"/>
        <v>99484</v>
      </c>
      <c r="E441" s="20">
        <f t="shared" si="182"/>
        <v>101474</v>
      </c>
    </row>
    <row r="442" spans="1:5" ht="16.5" thickTop="1" thickBot="1" x14ac:dyDescent="0.4">
      <c r="A442" s="1">
        <v>6</v>
      </c>
      <c r="B442" s="19">
        <v>96338</v>
      </c>
      <c r="C442" s="20">
        <f t="shared" si="180"/>
        <v>99469</v>
      </c>
      <c r="D442" s="20">
        <f t="shared" si="181"/>
        <v>102453</v>
      </c>
      <c r="E442" s="20">
        <f t="shared" si="182"/>
        <v>104502</v>
      </c>
    </row>
    <row r="443" spans="1:5" ht="16.5" thickTop="1" thickBot="1" x14ac:dyDescent="0.4">
      <c r="A443" s="3">
        <v>7</v>
      </c>
      <c r="B443" s="19">
        <v>99130</v>
      </c>
      <c r="C443" s="20">
        <f t="shared" si="180"/>
        <v>102352</v>
      </c>
      <c r="D443" s="20">
        <f t="shared" si="181"/>
        <v>105423</v>
      </c>
      <c r="E443" s="20">
        <f t="shared" si="182"/>
        <v>107531</v>
      </c>
    </row>
    <row r="444" spans="1:5" ht="15" thickTop="1" x14ac:dyDescent="0.35"/>
    <row r="445" spans="1:5" ht="15.5" x14ac:dyDescent="0.35">
      <c r="A445" s="9" t="s">
        <v>176</v>
      </c>
      <c r="B445" s="12"/>
    </row>
    <row r="446" spans="1:5" ht="16" thickBot="1" x14ac:dyDescent="0.4">
      <c r="A446" s="7" t="s">
        <v>33</v>
      </c>
      <c r="B446" s="30"/>
    </row>
    <row r="447" spans="1:5" ht="16.5" thickTop="1" thickBot="1" x14ac:dyDescent="0.4">
      <c r="A447" s="1" t="s">
        <v>1</v>
      </c>
      <c r="B447" s="21">
        <v>44440</v>
      </c>
      <c r="C447" s="21">
        <v>44805</v>
      </c>
      <c r="D447" s="21">
        <v>45170</v>
      </c>
      <c r="E447" s="22">
        <v>45536</v>
      </c>
    </row>
    <row r="448" spans="1:5" ht="16.5" thickTop="1" thickBot="1" x14ac:dyDescent="0.4">
      <c r="A448" s="1">
        <v>1</v>
      </c>
      <c r="B448" s="19">
        <v>61762</v>
      </c>
      <c r="C448" s="20">
        <f t="shared" ref="C448" si="183">ROUND(SUM(B448*1.0325),0)</f>
        <v>63769</v>
      </c>
      <c r="D448" s="20">
        <f t="shared" ref="D448" si="184">ROUND(SUM(C448*1.03),0)</f>
        <v>65682</v>
      </c>
      <c r="E448" s="20">
        <f t="shared" ref="E448" si="185">ROUND(SUM(D448*1.02),0)</f>
        <v>66996</v>
      </c>
    </row>
    <row r="449" spans="1:5" ht="16.5" thickTop="1" thickBot="1" x14ac:dyDescent="0.4">
      <c r="A449" s="1">
        <v>2</v>
      </c>
      <c r="B449" s="19">
        <v>63896</v>
      </c>
      <c r="C449" s="20">
        <f t="shared" ref="C449:C454" si="186">ROUND(SUM(B449*1.0325),0)</f>
        <v>65973</v>
      </c>
      <c r="D449" s="20">
        <f t="shared" ref="D449:D454" si="187">ROUND(SUM(C449*1.03),0)</f>
        <v>67952</v>
      </c>
      <c r="E449" s="20">
        <f t="shared" ref="E449:E454" si="188">ROUND(SUM(D449*1.02),0)</f>
        <v>69311</v>
      </c>
    </row>
    <row r="450" spans="1:5" ht="16.5" thickTop="1" thickBot="1" x14ac:dyDescent="0.4">
      <c r="A450" s="1">
        <v>3</v>
      </c>
      <c r="B450" s="19">
        <v>66026</v>
      </c>
      <c r="C450" s="20">
        <f t="shared" si="186"/>
        <v>68172</v>
      </c>
      <c r="D450" s="20">
        <f t="shared" si="187"/>
        <v>70217</v>
      </c>
      <c r="E450" s="20">
        <f t="shared" si="188"/>
        <v>71621</v>
      </c>
    </row>
    <row r="451" spans="1:5" ht="16.5" thickTop="1" thickBot="1" x14ac:dyDescent="0.4">
      <c r="A451" s="1">
        <v>4</v>
      </c>
      <c r="B451" s="19">
        <v>68257</v>
      </c>
      <c r="C451" s="20">
        <f t="shared" si="186"/>
        <v>70475</v>
      </c>
      <c r="D451" s="20">
        <f t="shared" si="187"/>
        <v>72589</v>
      </c>
      <c r="E451" s="20">
        <f t="shared" si="188"/>
        <v>74041</v>
      </c>
    </row>
    <row r="452" spans="1:5" ht="16.5" thickTop="1" thickBot="1" x14ac:dyDescent="0.4">
      <c r="A452" s="1">
        <v>5</v>
      </c>
      <c r="B452" s="19">
        <v>70481</v>
      </c>
      <c r="C452" s="20">
        <f t="shared" si="186"/>
        <v>72772</v>
      </c>
      <c r="D452" s="20">
        <f t="shared" si="187"/>
        <v>74955</v>
      </c>
      <c r="E452" s="20">
        <f t="shared" si="188"/>
        <v>76454</v>
      </c>
    </row>
    <row r="453" spans="1:5" ht="16.5" thickTop="1" thickBot="1" x14ac:dyDescent="0.4">
      <c r="A453" s="1">
        <v>6</v>
      </c>
      <c r="B453" s="19">
        <v>78272</v>
      </c>
      <c r="C453" s="20">
        <f t="shared" si="186"/>
        <v>80816</v>
      </c>
      <c r="D453" s="20">
        <f t="shared" si="187"/>
        <v>83240</v>
      </c>
      <c r="E453" s="20">
        <f t="shared" si="188"/>
        <v>84905</v>
      </c>
    </row>
    <row r="454" spans="1:5" ht="16.5" thickTop="1" thickBot="1" x14ac:dyDescent="0.4">
      <c r="A454" s="1">
        <v>7</v>
      </c>
      <c r="B454" s="19">
        <v>83091</v>
      </c>
      <c r="C454" s="20">
        <f t="shared" si="186"/>
        <v>85791</v>
      </c>
      <c r="D454" s="20">
        <f t="shared" si="187"/>
        <v>88365</v>
      </c>
      <c r="E454" s="20">
        <f t="shared" si="188"/>
        <v>90132</v>
      </c>
    </row>
    <row r="455" spans="1:5" ht="15" thickTop="1" x14ac:dyDescent="0.35"/>
    <row r="456" spans="1:5" ht="15.5" x14ac:dyDescent="0.35">
      <c r="A456" s="9" t="s">
        <v>177</v>
      </c>
      <c r="B456" s="9"/>
      <c r="C456" s="9"/>
    </row>
    <row r="457" spans="1:5" ht="16" thickBot="1" x14ac:dyDescent="0.4">
      <c r="A457" s="7" t="s">
        <v>34</v>
      </c>
      <c r="B457" s="5"/>
    </row>
    <row r="458" spans="1:5" ht="16.5" thickTop="1" thickBot="1" x14ac:dyDescent="0.4">
      <c r="A458" s="1" t="s">
        <v>1</v>
      </c>
      <c r="B458" s="21">
        <v>44440</v>
      </c>
      <c r="C458" s="21">
        <v>44805</v>
      </c>
      <c r="D458" s="21">
        <v>45170</v>
      </c>
      <c r="E458" s="22">
        <v>45536</v>
      </c>
    </row>
    <row r="459" spans="1:5" ht="16.5" thickTop="1" thickBot="1" x14ac:dyDescent="0.4">
      <c r="A459" s="1">
        <v>1</v>
      </c>
      <c r="B459" s="19">
        <v>67895</v>
      </c>
      <c r="C459" s="20">
        <f t="shared" ref="C459" si="189">ROUND(SUM(B459*1.0325),0)</f>
        <v>70102</v>
      </c>
      <c r="D459" s="20">
        <f t="shared" ref="D459" si="190">ROUND(SUM(C459*1.03),0)</f>
        <v>72205</v>
      </c>
      <c r="E459" s="20">
        <f t="shared" ref="E459" si="191">ROUND(SUM(D459*1.02),0)</f>
        <v>73649</v>
      </c>
    </row>
    <row r="460" spans="1:5" ht="16.5" thickTop="1" thickBot="1" x14ac:dyDescent="0.4">
      <c r="A460" s="1">
        <v>2</v>
      </c>
      <c r="B460" s="19">
        <v>70305</v>
      </c>
      <c r="C460" s="20">
        <f t="shared" ref="C460:C465" si="192">ROUND(SUM(B460*1.0325),0)</f>
        <v>72590</v>
      </c>
      <c r="D460" s="20">
        <f t="shared" ref="D460:D465" si="193">ROUND(SUM(C460*1.03),0)</f>
        <v>74768</v>
      </c>
      <c r="E460" s="20">
        <f t="shared" ref="E460:E465" si="194">ROUND(SUM(D460*1.02),0)</f>
        <v>76263</v>
      </c>
    </row>
    <row r="461" spans="1:5" ht="16.5" thickTop="1" thickBot="1" x14ac:dyDescent="0.4">
      <c r="A461" s="1">
        <v>3</v>
      </c>
      <c r="B461" s="19">
        <v>72716</v>
      </c>
      <c r="C461" s="20">
        <f t="shared" si="192"/>
        <v>75079</v>
      </c>
      <c r="D461" s="20">
        <f t="shared" si="193"/>
        <v>77331</v>
      </c>
      <c r="E461" s="20">
        <f t="shared" si="194"/>
        <v>78878</v>
      </c>
    </row>
    <row r="462" spans="1:5" ht="16.5" thickTop="1" thickBot="1" x14ac:dyDescent="0.4">
      <c r="A462" s="1">
        <v>4</v>
      </c>
      <c r="B462" s="19">
        <v>75126</v>
      </c>
      <c r="C462" s="20">
        <f t="shared" si="192"/>
        <v>77568</v>
      </c>
      <c r="D462" s="20">
        <f t="shared" si="193"/>
        <v>79895</v>
      </c>
      <c r="E462" s="20">
        <f t="shared" si="194"/>
        <v>81493</v>
      </c>
    </row>
    <row r="463" spans="1:5" ht="16.5" thickTop="1" thickBot="1" x14ac:dyDescent="0.4">
      <c r="A463" s="1">
        <v>5</v>
      </c>
      <c r="B463" s="19">
        <v>77628</v>
      </c>
      <c r="C463" s="20">
        <f t="shared" si="192"/>
        <v>80151</v>
      </c>
      <c r="D463" s="20">
        <f t="shared" si="193"/>
        <v>82556</v>
      </c>
      <c r="E463" s="20">
        <f t="shared" si="194"/>
        <v>84207</v>
      </c>
    </row>
    <row r="464" spans="1:5" ht="16.5" thickTop="1" thickBot="1" x14ac:dyDescent="0.4">
      <c r="A464" s="1">
        <v>6</v>
      </c>
      <c r="B464" s="19">
        <v>85700</v>
      </c>
      <c r="C464" s="20">
        <f t="shared" si="192"/>
        <v>88485</v>
      </c>
      <c r="D464" s="20">
        <f t="shared" si="193"/>
        <v>91140</v>
      </c>
      <c r="E464" s="20">
        <f t="shared" si="194"/>
        <v>92963</v>
      </c>
    </row>
    <row r="465" spans="1:5" ht="16.5" thickTop="1" thickBot="1" x14ac:dyDescent="0.4">
      <c r="A465" s="1">
        <v>7</v>
      </c>
      <c r="B465" s="19">
        <v>90797</v>
      </c>
      <c r="C465" s="20">
        <f t="shared" si="192"/>
        <v>93748</v>
      </c>
      <c r="D465" s="20">
        <f t="shared" si="193"/>
        <v>96560</v>
      </c>
      <c r="E465" s="20">
        <f t="shared" si="194"/>
        <v>98491</v>
      </c>
    </row>
    <row r="466" spans="1:5" ht="16" thickTop="1" x14ac:dyDescent="0.35">
      <c r="A466" s="4"/>
      <c r="B466" s="31"/>
      <c r="C466" s="26"/>
      <c r="D466" s="26"/>
      <c r="E466" s="26"/>
    </row>
    <row r="467" spans="1:5" ht="15.5" x14ac:dyDescent="0.35">
      <c r="A467" s="13" t="s">
        <v>168</v>
      </c>
      <c r="B467" s="33"/>
      <c r="C467" s="26"/>
      <c r="D467" s="26"/>
      <c r="E467" s="26"/>
    </row>
    <row r="468" spans="1:5" ht="16" thickBot="1" x14ac:dyDescent="0.4">
      <c r="A468" s="7" t="s">
        <v>167</v>
      </c>
      <c r="B468" s="31"/>
      <c r="C468" s="26"/>
      <c r="D468" s="26"/>
      <c r="E468" s="26"/>
    </row>
    <row r="469" spans="1:5" ht="16.5" thickTop="1" thickBot="1" x14ac:dyDescent="0.4">
      <c r="A469" s="1" t="s">
        <v>1</v>
      </c>
      <c r="B469" s="21">
        <v>44440</v>
      </c>
      <c r="C469" s="21">
        <v>44805</v>
      </c>
      <c r="D469" s="21">
        <v>45170</v>
      </c>
      <c r="E469" s="22">
        <v>45536</v>
      </c>
    </row>
    <row r="470" spans="1:5" ht="16.5" thickTop="1" thickBot="1" x14ac:dyDescent="0.4">
      <c r="A470" s="1">
        <v>1</v>
      </c>
      <c r="B470" s="19">
        <v>41712</v>
      </c>
      <c r="C470" s="20">
        <f t="shared" ref="C470" si="195">ROUND(SUM(B470*1.0325),0)</f>
        <v>43068</v>
      </c>
      <c r="D470" s="20">
        <f t="shared" ref="D470" si="196">ROUND(SUM(C470*1.03),0)</f>
        <v>44360</v>
      </c>
      <c r="E470" s="20">
        <f t="shared" ref="E470" si="197">ROUND(SUM(D470*1.02),0)</f>
        <v>45247</v>
      </c>
    </row>
    <row r="471" spans="1:5" ht="16.5" thickTop="1" thickBot="1" x14ac:dyDescent="0.4">
      <c r="A471" s="1">
        <v>2</v>
      </c>
      <c r="B471" s="19">
        <v>44394</v>
      </c>
      <c r="C471" s="20">
        <f>ROUND(SUM(B471*1.0325),0)</f>
        <v>45837</v>
      </c>
      <c r="D471" s="20">
        <f>ROUND(SUM(C471*1.03),0)</f>
        <v>47212</v>
      </c>
      <c r="E471" s="20">
        <f>ROUND(SUM(D471*1.02),0)</f>
        <v>48156</v>
      </c>
    </row>
    <row r="472" spans="1:5" ht="16.5" thickTop="1" thickBot="1" x14ac:dyDescent="0.4">
      <c r="A472" s="1">
        <v>3</v>
      </c>
      <c r="B472" s="19">
        <v>46931</v>
      </c>
      <c r="C472" s="20">
        <f>ROUND(SUM(B472*1.0325),0)</f>
        <v>48456</v>
      </c>
      <c r="D472" s="20">
        <f>ROUND(SUM(C472*1.03),0)</f>
        <v>49910</v>
      </c>
      <c r="E472" s="20">
        <f>ROUND(SUM(D472*1.02),0)</f>
        <v>50908</v>
      </c>
    </row>
    <row r="473" spans="1:5" ht="16.5" thickTop="1" thickBot="1" x14ac:dyDescent="0.4">
      <c r="A473" s="1">
        <v>4</v>
      </c>
      <c r="B473" s="19">
        <v>50159</v>
      </c>
      <c r="C473" s="20">
        <f>ROUND(SUM(B473*1.0325),0)</f>
        <v>51789</v>
      </c>
      <c r="D473" s="20">
        <f>ROUND(SUM(C473*1.03),0)</f>
        <v>53343</v>
      </c>
      <c r="E473" s="20">
        <f>ROUND(SUM(D473*1.02),0)</f>
        <v>54410</v>
      </c>
    </row>
    <row r="474" spans="1:5" ht="16.5" thickTop="1" thickBot="1" x14ac:dyDescent="0.4">
      <c r="A474" s="1">
        <v>5</v>
      </c>
      <c r="B474" s="19">
        <v>54953</v>
      </c>
      <c r="C474" s="20">
        <f>ROUND(SUM(B474*1.0325),0)</f>
        <v>56739</v>
      </c>
      <c r="D474" s="20">
        <f>ROUND(SUM(C474*1.03),0)</f>
        <v>58441</v>
      </c>
      <c r="E474" s="20">
        <f>ROUND(SUM(D474*1.02),0)</f>
        <v>59610</v>
      </c>
    </row>
    <row r="475" spans="1:5" ht="16.5" thickTop="1" thickBot="1" x14ac:dyDescent="0.4">
      <c r="A475" s="1">
        <v>6</v>
      </c>
      <c r="B475" s="19">
        <v>58028</v>
      </c>
      <c r="C475" s="20">
        <f>ROUND(SUM(B475*1.0325),0)</f>
        <v>59914</v>
      </c>
      <c r="D475" s="20">
        <f>ROUND(SUM(C475*1.03),0)</f>
        <v>61711</v>
      </c>
      <c r="E475" s="20">
        <f>ROUND(SUM(D475*1.02),0)</f>
        <v>62945</v>
      </c>
    </row>
    <row r="476" spans="1:5" ht="16" thickTop="1" x14ac:dyDescent="0.35">
      <c r="A476" s="2"/>
      <c r="B476" s="34"/>
      <c r="C476" s="35"/>
      <c r="D476" s="35"/>
      <c r="E476" s="35"/>
    </row>
    <row r="477" spans="1:5" ht="15.5" x14ac:dyDescent="0.35">
      <c r="A477" s="9" t="s">
        <v>178</v>
      </c>
      <c r="B477" s="9"/>
      <c r="C477" s="9"/>
    </row>
    <row r="478" spans="1:5" ht="16" thickBot="1" x14ac:dyDescent="0.4">
      <c r="A478" s="7" t="s">
        <v>35</v>
      </c>
    </row>
    <row r="479" spans="1:5" ht="16.5" thickTop="1" thickBot="1" x14ac:dyDescent="0.4">
      <c r="A479" s="1" t="s">
        <v>1</v>
      </c>
      <c r="B479" s="21">
        <v>44440</v>
      </c>
      <c r="C479" s="21">
        <v>44805</v>
      </c>
      <c r="D479" s="21">
        <v>45170</v>
      </c>
      <c r="E479" s="22">
        <v>45536</v>
      </c>
    </row>
    <row r="480" spans="1:5" ht="16.5" thickTop="1" thickBot="1" x14ac:dyDescent="0.4">
      <c r="A480" s="1">
        <v>1</v>
      </c>
      <c r="B480" s="19">
        <v>75988</v>
      </c>
      <c r="C480" s="20">
        <f t="shared" ref="C480" si="198">ROUND(SUM(B480*1.0325),0)</f>
        <v>78458</v>
      </c>
      <c r="D480" s="20">
        <f t="shared" ref="D480" si="199">ROUND(SUM(C480*1.03),0)</f>
        <v>80812</v>
      </c>
      <c r="E480" s="20">
        <f t="shared" ref="E480" si="200">ROUND(SUM(D480*1.02),0)</f>
        <v>82428</v>
      </c>
    </row>
    <row r="481" spans="1:5" ht="16.5" thickTop="1" thickBot="1" x14ac:dyDescent="0.4">
      <c r="A481" s="1">
        <v>2</v>
      </c>
      <c r="B481" s="19">
        <v>79140</v>
      </c>
      <c r="C481" s="20">
        <f t="shared" ref="C481:C486" si="201">ROUND(SUM(B481*1.0325),0)</f>
        <v>81712</v>
      </c>
      <c r="D481" s="20">
        <f t="shared" ref="D481:D486" si="202">ROUND(SUM(C481*1.03),0)</f>
        <v>84163</v>
      </c>
      <c r="E481" s="20">
        <f t="shared" ref="E481:E486" si="203">ROUND(SUM(D481*1.02),0)</f>
        <v>85846</v>
      </c>
    </row>
    <row r="482" spans="1:5" ht="16.5" thickTop="1" thickBot="1" x14ac:dyDescent="0.4">
      <c r="A482" s="1">
        <v>3</v>
      </c>
      <c r="B482" s="19">
        <v>82382</v>
      </c>
      <c r="C482" s="20">
        <f t="shared" si="201"/>
        <v>85059</v>
      </c>
      <c r="D482" s="20">
        <f t="shared" si="202"/>
        <v>87611</v>
      </c>
      <c r="E482" s="20">
        <f t="shared" si="203"/>
        <v>89363</v>
      </c>
    </row>
    <row r="483" spans="1:5" ht="16.5" thickTop="1" thickBot="1" x14ac:dyDescent="0.4">
      <c r="A483" s="1">
        <v>4</v>
      </c>
      <c r="B483" s="19">
        <v>85535</v>
      </c>
      <c r="C483" s="20">
        <f t="shared" si="201"/>
        <v>88315</v>
      </c>
      <c r="D483" s="20">
        <f t="shared" si="202"/>
        <v>90964</v>
      </c>
      <c r="E483" s="20">
        <f t="shared" si="203"/>
        <v>92783</v>
      </c>
    </row>
    <row r="484" spans="1:5" ht="16.5" thickTop="1" thickBot="1" x14ac:dyDescent="0.4">
      <c r="A484" s="1">
        <v>5</v>
      </c>
      <c r="B484" s="20">
        <v>88687</v>
      </c>
      <c r="C484" s="20">
        <f t="shared" si="201"/>
        <v>91569</v>
      </c>
      <c r="D484" s="20">
        <f t="shared" si="202"/>
        <v>94316</v>
      </c>
      <c r="E484" s="20">
        <f t="shared" si="203"/>
        <v>96202</v>
      </c>
    </row>
    <row r="485" spans="1:5" ht="16.5" thickTop="1" thickBot="1" x14ac:dyDescent="0.4">
      <c r="A485" s="1">
        <v>6</v>
      </c>
      <c r="B485" s="19">
        <v>91293</v>
      </c>
      <c r="C485" s="20">
        <f t="shared" si="201"/>
        <v>94260</v>
      </c>
      <c r="D485" s="20">
        <f t="shared" si="202"/>
        <v>97088</v>
      </c>
      <c r="E485" s="20">
        <f t="shared" si="203"/>
        <v>99030</v>
      </c>
    </row>
    <row r="486" spans="1:5" ht="16.5" thickTop="1" thickBot="1" x14ac:dyDescent="0.4">
      <c r="A486" s="1">
        <v>7</v>
      </c>
      <c r="B486" s="19">
        <v>94085</v>
      </c>
      <c r="C486" s="20">
        <f t="shared" si="201"/>
        <v>97143</v>
      </c>
      <c r="D486" s="20">
        <f t="shared" si="202"/>
        <v>100057</v>
      </c>
      <c r="E486" s="20">
        <f t="shared" si="203"/>
        <v>102058</v>
      </c>
    </row>
    <row r="487" spans="1:5" ht="15" thickTop="1" x14ac:dyDescent="0.35"/>
    <row r="488" spans="1:5" ht="15.5" x14ac:dyDescent="0.35">
      <c r="A488" s="13" t="s">
        <v>126</v>
      </c>
      <c r="B488" s="5"/>
      <c r="C488" s="10"/>
    </row>
    <row r="489" spans="1:5" ht="15.5" x14ac:dyDescent="0.35">
      <c r="A489" s="13" t="s">
        <v>130</v>
      </c>
      <c r="B489" s="5"/>
      <c r="C489" s="10"/>
    </row>
    <row r="490" spans="1:5" ht="15.5" x14ac:dyDescent="0.35">
      <c r="A490" s="13" t="s">
        <v>196</v>
      </c>
      <c r="B490" s="5"/>
      <c r="C490" s="10"/>
    </row>
    <row r="491" spans="1:5" ht="15.5" x14ac:dyDescent="0.35">
      <c r="A491" s="13" t="s">
        <v>146</v>
      </c>
      <c r="B491" s="5"/>
      <c r="C491" s="10"/>
    </row>
    <row r="492" spans="1:5" ht="15.5" x14ac:dyDescent="0.35">
      <c r="A492" s="9" t="s">
        <v>104</v>
      </c>
      <c r="B492" s="9"/>
      <c r="C492" s="9"/>
    </row>
    <row r="493" spans="1:5" ht="15.5" x14ac:dyDescent="0.35">
      <c r="A493" s="9" t="s">
        <v>106</v>
      </c>
      <c r="B493" s="9"/>
      <c r="C493" s="9"/>
    </row>
    <row r="494" spans="1:5" ht="15.5" x14ac:dyDescent="0.35">
      <c r="A494" s="9" t="s">
        <v>107</v>
      </c>
      <c r="B494" s="9"/>
      <c r="C494" s="9"/>
    </row>
    <row r="495" spans="1:5" ht="16" thickBot="1" x14ac:dyDescent="0.4">
      <c r="A495" s="7" t="s">
        <v>36</v>
      </c>
    </row>
    <row r="496" spans="1:5" ht="16.5" thickTop="1" thickBot="1" x14ac:dyDescent="0.4">
      <c r="A496" s="1" t="s">
        <v>1</v>
      </c>
      <c r="B496" s="21">
        <v>44440</v>
      </c>
      <c r="C496" s="21">
        <v>44805</v>
      </c>
      <c r="D496" s="21">
        <v>45170</v>
      </c>
      <c r="E496" s="22">
        <v>45536</v>
      </c>
    </row>
    <row r="497" spans="1:5" ht="16.5" thickTop="1" thickBot="1" x14ac:dyDescent="0.4">
      <c r="A497" s="1">
        <v>1</v>
      </c>
      <c r="B497" s="19">
        <v>87154</v>
      </c>
      <c r="C497" s="20">
        <f t="shared" ref="C497" si="204">ROUND(SUM(B497*1.0325),0)</f>
        <v>89987</v>
      </c>
      <c r="D497" s="20">
        <f t="shared" ref="D497" si="205">ROUND(SUM(C497*1.03),0)</f>
        <v>92687</v>
      </c>
      <c r="E497" s="20">
        <f t="shared" ref="E497" si="206">ROUND(SUM(D497*1.02),0)</f>
        <v>94541</v>
      </c>
    </row>
    <row r="498" spans="1:5" ht="16.5" thickTop="1" thickBot="1" x14ac:dyDescent="0.4">
      <c r="A498" s="1">
        <v>2</v>
      </c>
      <c r="B498" s="19">
        <v>90306</v>
      </c>
      <c r="C498" s="20">
        <f t="shared" ref="C498:C503" si="207">ROUND(SUM(B498*1.0325),0)</f>
        <v>93241</v>
      </c>
      <c r="D498" s="20">
        <f t="shared" ref="D498:D503" si="208">ROUND(SUM(C498*1.03),0)</f>
        <v>96038</v>
      </c>
      <c r="E498" s="20">
        <f t="shared" ref="E498:E503" si="209">ROUND(SUM(D498*1.02),0)</f>
        <v>97959</v>
      </c>
    </row>
    <row r="499" spans="1:5" ht="16.5" thickTop="1" thickBot="1" x14ac:dyDescent="0.4">
      <c r="A499" s="1">
        <v>3</v>
      </c>
      <c r="B499" s="19">
        <v>93547</v>
      </c>
      <c r="C499" s="20">
        <f t="shared" si="207"/>
        <v>96587</v>
      </c>
      <c r="D499" s="20">
        <f t="shared" si="208"/>
        <v>99485</v>
      </c>
      <c r="E499" s="20">
        <f t="shared" si="209"/>
        <v>101475</v>
      </c>
    </row>
    <row r="500" spans="1:5" ht="16.5" thickTop="1" thickBot="1" x14ac:dyDescent="0.4">
      <c r="A500" s="1">
        <v>4</v>
      </c>
      <c r="B500" s="19">
        <v>96696</v>
      </c>
      <c r="C500" s="20">
        <f t="shared" si="207"/>
        <v>99839</v>
      </c>
      <c r="D500" s="20">
        <f t="shared" si="208"/>
        <v>102834</v>
      </c>
      <c r="E500" s="20">
        <f t="shared" si="209"/>
        <v>104891</v>
      </c>
    </row>
    <row r="501" spans="1:5" ht="16.5" thickTop="1" thickBot="1" x14ac:dyDescent="0.4">
      <c r="A501" s="1">
        <v>5</v>
      </c>
      <c r="B501" s="19">
        <v>99848</v>
      </c>
      <c r="C501" s="20">
        <f t="shared" si="207"/>
        <v>103093</v>
      </c>
      <c r="D501" s="20">
        <f t="shared" si="208"/>
        <v>106186</v>
      </c>
      <c r="E501" s="20">
        <f t="shared" si="209"/>
        <v>108310</v>
      </c>
    </row>
    <row r="502" spans="1:5" ht="16.5" thickTop="1" thickBot="1" x14ac:dyDescent="0.4">
      <c r="A502" s="1">
        <v>6</v>
      </c>
      <c r="B502" s="19">
        <v>102908</v>
      </c>
      <c r="C502" s="20">
        <f t="shared" si="207"/>
        <v>106253</v>
      </c>
      <c r="D502" s="20">
        <f t="shared" si="208"/>
        <v>109441</v>
      </c>
      <c r="E502" s="20">
        <f t="shared" si="209"/>
        <v>111630</v>
      </c>
    </row>
    <row r="503" spans="1:5" ht="16.5" thickTop="1" thickBot="1" x14ac:dyDescent="0.4">
      <c r="A503" s="1">
        <v>7</v>
      </c>
      <c r="B503" s="19">
        <v>105974</v>
      </c>
      <c r="C503" s="20">
        <f t="shared" si="207"/>
        <v>109418</v>
      </c>
      <c r="D503" s="20">
        <f t="shared" si="208"/>
        <v>112701</v>
      </c>
      <c r="E503" s="20">
        <f t="shared" si="209"/>
        <v>114955</v>
      </c>
    </row>
    <row r="504" spans="1:5" ht="16" thickTop="1" x14ac:dyDescent="0.35">
      <c r="A504" s="4"/>
      <c r="B504" s="5"/>
      <c r="C504" s="10"/>
    </row>
    <row r="505" spans="1:5" ht="15.5" x14ac:dyDescent="0.35">
      <c r="A505" s="13" t="s">
        <v>87</v>
      </c>
      <c r="B505" s="5"/>
      <c r="C505" s="10"/>
    </row>
    <row r="506" spans="1:5" ht="15.5" x14ac:dyDescent="0.35">
      <c r="A506" s="13" t="s">
        <v>93</v>
      </c>
      <c r="B506" s="5"/>
      <c r="C506" s="10"/>
    </row>
    <row r="507" spans="1:5" ht="15.5" x14ac:dyDescent="0.35">
      <c r="A507" s="13" t="s">
        <v>94</v>
      </c>
      <c r="B507" s="5"/>
      <c r="C507" s="10"/>
    </row>
    <row r="508" spans="1:5" ht="15.5" x14ac:dyDescent="0.35">
      <c r="A508" s="13" t="s">
        <v>139</v>
      </c>
      <c r="B508" s="5"/>
      <c r="C508" s="10"/>
    </row>
    <row r="509" spans="1:5" ht="15.5" x14ac:dyDescent="0.35">
      <c r="A509" s="9" t="s">
        <v>85</v>
      </c>
      <c r="B509" s="9"/>
      <c r="C509" s="9"/>
    </row>
    <row r="510" spans="1:5" ht="15.5" x14ac:dyDescent="0.35">
      <c r="A510" s="9" t="s">
        <v>86</v>
      </c>
      <c r="B510" s="9"/>
      <c r="C510" s="9"/>
    </row>
    <row r="511" spans="1:5" ht="16" thickBot="1" x14ac:dyDescent="0.4">
      <c r="A511" s="7" t="s">
        <v>37</v>
      </c>
    </row>
    <row r="512" spans="1:5" ht="16.5" thickTop="1" thickBot="1" x14ac:dyDescent="0.4">
      <c r="A512" s="1" t="s">
        <v>1</v>
      </c>
      <c r="B512" s="21">
        <v>44440</v>
      </c>
      <c r="C512" s="21">
        <v>44805</v>
      </c>
      <c r="D512" s="21">
        <v>45170</v>
      </c>
      <c r="E512" s="22">
        <v>45536</v>
      </c>
    </row>
    <row r="513" spans="1:5" ht="16.5" thickTop="1" thickBot="1" x14ac:dyDescent="0.4">
      <c r="A513" s="1">
        <v>1</v>
      </c>
      <c r="B513" s="19">
        <v>88687</v>
      </c>
      <c r="C513" s="20">
        <f t="shared" ref="C513" si="210">ROUND(SUM(B513*1.0325),0)</f>
        <v>91569</v>
      </c>
      <c r="D513" s="20">
        <f t="shared" ref="D513" si="211">ROUND(SUM(C513*1.03),0)</f>
        <v>94316</v>
      </c>
      <c r="E513" s="20">
        <f t="shared" ref="E513" si="212">ROUND(SUM(D513*1.02),0)</f>
        <v>96202</v>
      </c>
    </row>
    <row r="514" spans="1:5" ht="16.5" thickTop="1" thickBot="1" x14ac:dyDescent="0.4">
      <c r="A514" s="1">
        <v>2</v>
      </c>
      <c r="B514" s="19">
        <v>91927</v>
      </c>
      <c r="C514" s="20">
        <f t="shared" ref="C514:C519" si="213">ROUND(SUM(B514*1.0325),0)</f>
        <v>94915</v>
      </c>
      <c r="D514" s="20">
        <f t="shared" ref="D514:D519" si="214">ROUND(SUM(C514*1.03),0)</f>
        <v>97762</v>
      </c>
      <c r="E514" s="20">
        <f t="shared" ref="E514:E519" si="215">ROUND(SUM(D514*1.02),0)</f>
        <v>99717</v>
      </c>
    </row>
    <row r="515" spans="1:5" ht="16.5" thickTop="1" thickBot="1" x14ac:dyDescent="0.4">
      <c r="A515" s="1">
        <v>3</v>
      </c>
      <c r="B515" s="19">
        <v>95077</v>
      </c>
      <c r="C515" s="20">
        <f t="shared" si="213"/>
        <v>98167</v>
      </c>
      <c r="D515" s="20">
        <f t="shared" si="214"/>
        <v>101112</v>
      </c>
      <c r="E515" s="20">
        <f t="shared" si="215"/>
        <v>103134</v>
      </c>
    </row>
    <row r="516" spans="1:5" ht="16.5" thickTop="1" thickBot="1" x14ac:dyDescent="0.4">
      <c r="A516" s="1">
        <v>4</v>
      </c>
      <c r="B516" s="19">
        <v>98321</v>
      </c>
      <c r="C516" s="20">
        <f t="shared" si="213"/>
        <v>101516</v>
      </c>
      <c r="D516" s="20">
        <f t="shared" si="214"/>
        <v>104561</v>
      </c>
      <c r="E516" s="20">
        <f t="shared" si="215"/>
        <v>106652</v>
      </c>
    </row>
    <row r="517" spans="1:5" ht="16.5" thickTop="1" thickBot="1" x14ac:dyDescent="0.4">
      <c r="A517" s="1">
        <v>5</v>
      </c>
      <c r="B517" s="19">
        <v>101471</v>
      </c>
      <c r="C517" s="20">
        <f t="shared" si="213"/>
        <v>104769</v>
      </c>
      <c r="D517" s="20">
        <f t="shared" si="214"/>
        <v>107912</v>
      </c>
      <c r="E517" s="20">
        <f t="shared" si="215"/>
        <v>110070</v>
      </c>
    </row>
    <row r="518" spans="1:5" ht="16.5" thickTop="1" thickBot="1" x14ac:dyDescent="0.4">
      <c r="A518" s="1">
        <v>6</v>
      </c>
      <c r="B518" s="19">
        <v>104533</v>
      </c>
      <c r="C518" s="20">
        <f t="shared" si="213"/>
        <v>107930</v>
      </c>
      <c r="D518" s="20">
        <f t="shared" si="214"/>
        <v>111168</v>
      </c>
      <c r="E518" s="20">
        <f t="shared" si="215"/>
        <v>113391</v>
      </c>
    </row>
    <row r="519" spans="1:5" ht="16.5" thickTop="1" thickBot="1" x14ac:dyDescent="0.4">
      <c r="A519" s="1">
        <v>7</v>
      </c>
      <c r="B519" s="19">
        <v>107684</v>
      </c>
      <c r="C519" s="20">
        <f t="shared" si="213"/>
        <v>111184</v>
      </c>
      <c r="D519" s="20">
        <f t="shared" si="214"/>
        <v>114520</v>
      </c>
      <c r="E519" s="20">
        <f t="shared" si="215"/>
        <v>116810</v>
      </c>
    </row>
    <row r="520" spans="1:5" ht="15" thickTop="1" x14ac:dyDescent="0.35"/>
    <row r="521" spans="1:5" ht="15.5" x14ac:dyDescent="0.35">
      <c r="A521" s="9" t="s">
        <v>186</v>
      </c>
      <c r="B521" s="9"/>
      <c r="C521" s="9"/>
    </row>
    <row r="522" spans="1:5" ht="16" thickBot="1" x14ac:dyDescent="0.4">
      <c r="A522" s="7" t="s">
        <v>38</v>
      </c>
    </row>
    <row r="523" spans="1:5" ht="16.5" thickTop="1" thickBot="1" x14ac:dyDescent="0.4">
      <c r="A523" s="1" t="s">
        <v>1</v>
      </c>
      <c r="B523" s="21">
        <v>44440</v>
      </c>
      <c r="C523" s="21">
        <v>44805</v>
      </c>
      <c r="D523" s="21">
        <v>45170</v>
      </c>
      <c r="E523" s="22">
        <v>45536</v>
      </c>
    </row>
    <row r="524" spans="1:5" ht="16.5" thickTop="1" thickBot="1" x14ac:dyDescent="0.4">
      <c r="A524" s="1">
        <v>1</v>
      </c>
      <c r="B524" s="19">
        <v>89775</v>
      </c>
      <c r="C524" s="20">
        <f t="shared" ref="C524" si="216">ROUND(SUM(B524*1.0325),0)</f>
        <v>92693</v>
      </c>
      <c r="D524" s="20">
        <f t="shared" ref="D524" si="217">ROUND(SUM(C524*1.03),0)</f>
        <v>95474</v>
      </c>
      <c r="E524" s="20">
        <f t="shared" ref="E524" si="218">ROUND(SUM(D524*1.02),0)</f>
        <v>97383</v>
      </c>
    </row>
    <row r="525" spans="1:5" ht="16.5" thickTop="1" thickBot="1" x14ac:dyDescent="0.4">
      <c r="A525" s="1">
        <v>2</v>
      </c>
      <c r="B525" s="19">
        <v>92921</v>
      </c>
      <c r="C525" s="20">
        <f t="shared" ref="C525:C530" si="219">ROUND(SUM(B525*1.0325),0)</f>
        <v>95941</v>
      </c>
      <c r="D525" s="20">
        <f t="shared" ref="D525:D530" si="220">ROUND(SUM(C525*1.03),0)</f>
        <v>98819</v>
      </c>
      <c r="E525" s="20">
        <f t="shared" ref="E525:E530" si="221">ROUND(SUM(D525*1.02),0)</f>
        <v>100795</v>
      </c>
    </row>
    <row r="526" spans="1:5" ht="16.5" thickTop="1" thickBot="1" x14ac:dyDescent="0.4">
      <c r="A526" s="1">
        <v>3</v>
      </c>
      <c r="B526" s="19">
        <v>95980</v>
      </c>
      <c r="C526" s="20">
        <f t="shared" si="219"/>
        <v>99099</v>
      </c>
      <c r="D526" s="20">
        <f t="shared" si="220"/>
        <v>102072</v>
      </c>
      <c r="E526" s="20">
        <f t="shared" si="221"/>
        <v>104113</v>
      </c>
    </row>
    <row r="527" spans="1:5" ht="16.5" thickTop="1" thickBot="1" x14ac:dyDescent="0.4">
      <c r="A527" s="1">
        <v>4</v>
      </c>
      <c r="B527" s="19">
        <v>99042</v>
      </c>
      <c r="C527" s="20">
        <f t="shared" si="219"/>
        <v>102261</v>
      </c>
      <c r="D527" s="20">
        <f t="shared" si="220"/>
        <v>105329</v>
      </c>
      <c r="E527" s="20">
        <f t="shared" si="221"/>
        <v>107436</v>
      </c>
    </row>
    <row r="528" spans="1:5" ht="16.5" thickTop="1" thickBot="1" x14ac:dyDescent="0.4">
      <c r="A528" s="1">
        <v>5</v>
      </c>
      <c r="B528" s="19">
        <v>102186</v>
      </c>
      <c r="C528" s="20">
        <f t="shared" si="219"/>
        <v>105507</v>
      </c>
      <c r="D528" s="20">
        <f t="shared" si="220"/>
        <v>108672</v>
      </c>
      <c r="E528" s="20">
        <f t="shared" si="221"/>
        <v>110845</v>
      </c>
    </row>
    <row r="529" spans="1:7" ht="16.5" thickTop="1" thickBot="1" x14ac:dyDescent="0.4">
      <c r="A529" s="1">
        <v>6</v>
      </c>
      <c r="B529" s="19">
        <v>105245</v>
      </c>
      <c r="C529" s="20">
        <f t="shared" si="219"/>
        <v>108665</v>
      </c>
      <c r="D529" s="20">
        <f t="shared" si="220"/>
        <v>111925</v>
      </c>
      <c r="E529" s="20">
        <f t="shared" si="221"/>
        <v>114164</v>
      </c>
    </row>
    <row r="530" spans="1:7" ht="16.5" thickTop="1" thickBot="1" x14ac:dyDescent="0.4">
      <c r="A530" s="1">
        <v>7</v>
      </c>
      <c r="B530" s="19">
        <v>108392</v>
      </c>
      <c r="C530" s="20">
        <f t="shared" si="219"/>
        <v>111915</v>
      </c>
      <c r="D530" s="20">
        <f t="shared" si="220"/>
        <v>115272</v>
      </c>
      <c r="E530" s="20">
        <f t="shared" si="221"/>
        <v>117577</v>
      </c>
    </row>
    <row r="531" spans="1:7" ht="15" thickTop="1" x14ac:dyDescent="0.35"/>
    <row r="532" spans="1:7" ht="15.5" x14ac:dyDescent="0.35">
      <c r="A532" s="9" t="s">
        <v>84</v>
      </c>
      <c r="B532" s="9"/>
    </row>
    <row r="533" spans="1:7" ht="15.5" x14ac:dyDescent="0.35">
      <c r="A533" s="9" t="s">
        <v>63</v>
      </c>
      <c r="B533" s="9"/>
    </row>
    <row r="534" spans="1:7" ht="15.5" x14ac:dyDescent="0.35">
      <c r="A534" s="9" t="s">
        <v>73</v>
      </c>
      <c r="B534" s="9"/>
      <c r="C534" s="8"/>
    </row>
    <row r="535" spans="1:7" ht="16" thickBot="1" x14ac:dyDescent="0.4">
      <c r="A535" s="7" t="s">
        <v>39</v>
      </c>
    </row>
    <row r="536" spans="1:7" ht="16.5" thickTop="1" thickBot="1" x14ac:dyDescent="0.4">
      <c r="A536" s="1" t="s">
        <v>1</v>
      </c>
      <c r="B536" s="21">
        <v>44440</v>
      </c>
      <c r="C536" s="21">
        <v>44805</v>
      </c>
      <c r="D536" s="21">
        <v>45170</v>
      </c>
      <c r="E536" s="22">
        <v>45536</v>
      </c>
      <c r="F536" s="24"/>
      <c r="G536" s="25"/>
    </row>
    <row r="537" spans="1:7" ht="16.5" thickTop="1" thickBot="1" x14ac:dyDescent="0.4">
      <c r="A537" s="1">
        <v>1</v>
      </c>
      <c r="B537" s="19">
        <v>94575</v>
      </c>
      <c r="C537" s="20">
        <f t="shared" ref="C537" si="222">ROUND(SUM(B537*1.0325),0)</f>
        <v>97649</v>
      </c>
      <c r="D537" s="20">
        <f t="shared" ref="D537" si="223">ROUND(SUM(C537*1.03),0)</f>
        <v>100578</v>
      </c>
      <c r="E537" s="20">
        <f t="shared" ref="E537" si="224">ROUND(SUM(D537*1.02),0)</f>
        <v>102590</v>
      </c>
      <c r="F537" s="26"/>
      <c r="G537" s="26"/>
    </row>
    <row r="538" spans="1:7" ht="16.5" thickTop="1" thickBot="1" x14ac:dyDescent="0.4">
      <c r="A538" s="1">
        <v>2</v>
      </c>
      <c r="B538" s="19">
        <v>97729</v>
      </c>
      <c r="C538" s="20">
        <f t="shared" ref="C538:C543" si="225">ROUND(SUM(B538*1.0325),0)</f>
        <v>100905</v>
      </c>
      <c r="D538" s="20">
        <f t="shared" ref="D538:D543" si="226">ROUND(SUM(C538*1.03),0)</f>
        <v>103932</v>
      </c>
      <c r="E538" s="20">
        <f t="shared" ref="E538:E543" si="227">ROUND(SUM(D538*1.02),0)</f>
        <v>106011</v>
      </c>
      <c r="F538" s="26"/>
      <c r="G538" s="26"/>
    </row>
    <row r="539" spans="1:7" ht="16.5" thickTop="1" thickBot="1" x14ac:dyDescent="0.4">
      <c r="A539" s="1">
        <v>3</v>
      </c>
      <c r="B539" s="19">
        <v>100876</v>
      </c>
      <c r="C539" s="20">
        <f t="shared" si="225"/>
        <v>104154</v>
      </c>
      <c r="D539" s="20">
        <f t="shared" si="226"/>
        <v>107279</v>
      </c>
      <c r="E539" s="20">
        <f t="shared" si="227"/>
        <v>109425</v>
      </c>
      <c r="F539" s="26"/>
      <c r="G539" s="26"/>
    </row>
    <row r="540" spans="1:7" ht="16.5" thickTop="1" thickBot="1" x14ac:dyDescent="0.4">
      <c r="A540" s="1">
        <v>4</v>
      </c>
      <c r="B540" s="19">
        <v>104118</v>
      </c>
      <c r="C540" s="20">
        <f t="shared" si="225"/>
        <v>107502</v>
      </c>
      <c r="D540" s="20">
        <f t="shared" si="226"/>
        <v>110727</v>
      </c>
      <c r="E540" s="20">
        <f t="shared" si="227"/>
        <v>112942</v>
      </c>
      <c r="F540" s="26"/>
      <c r="G540" s="26"/>
    </row>
    <row r="541" spans="1:7" ht="16.5" thickTop="1" thickBot="1" x14ac:dyDescent="0.4">
      <c r="A541" s="1">
        <v>5</v>
      </c>
      <c r="B541" s="19">
        <v>107271</v>
      </c>
      <c r="C541" s="20">
        <f t="shared" si="225"/>
        <v>110757</v>
      </c>
      <c r="D541" s="20">
        <f t="shared" si="226"/>
        <v>114080</v>
      </c>
      <c r="E541" s="20">
        <f t="shared" si="227"/>
        <v>116362</v>
      </c>
      <c r="F541" s="26"/>
      <c r="G541" s="26"/>
    </row>
    <row r="542" spans="1:7" ht="16.5" thickTop="1" thickBot="1" x14ac:dyDescent="0.4">
      <c r="A542" s="1">
        <v>6</v>
      </c>
      <c r="B542" s="19">
        <v>110423</v>
      </c>
      <c r="C542" s="20">
        <f t="shared" si="225"/>
        <v>114012</v>
      </c>
      <c r="D542" s="20">
        <f t="shared" si="226"/>
        <v>117432</v>
      </c>
      <c r="E542" s="20">
        <f t="shared" si="227"/>
        <v>119781</v>
      </c>
      <c r="F542" s="26"/>
      <c r="G542" s="26"/>
    </row>
    <row r="543" spans="1:7" ht="16.5" thickTop="1" thickBot="1" x14ac:dyDescent="0.4">
      <c r="A543" s="1">
        <v>7</v>
      </c>
      <c r="B543" s="19">
        <v>113664</v>
      </c>
      <c r="C543" s="20">
        <f t="shared" si="225"/>
        <v>117358</v>
      </c>
      <c r="D543" s="20">
        <f t="shared" si="226"/>
        <v>120879</v>
      </c>
      <c r="E543" s="20">
        <f t="shared" si="227"/>
        <v>123297</v>
      </c>
      <c r="F543" s="26"/>
      <c r="G543" s="26"/>
    </row>
    <row r="544" spans="1:7" ht="16" thickTop="1" x14ac:dyDescent="0.35">
      <c r="B544" s="5"/>
    </row>
    <row r="545" spans="1:5" ht="15.5" x14ac:dyDescent="0.35">
      <c r="A545" s="9" t="s">
        <v>180</v>
      </c>
      <c r="B545" s="9"/>
    </row>
    <row r="546" spans="1:5" ht="15.5" x14ac:dyDescent="0.35">
      <c r="A546" s="9" t="s">
        <v>181</v>
      </c>
      <c r="B546" s="9"/>
    </row>
    <row r="547" spans="1:5" ht="15.5" x14ac:dyDescent="0.35">
      <c r="A547" s="9" t="s">
        <v>179</v>
      </c>
      <c r="B547" s="12"/>
      <c r="C547" s="8"/>
    </row>
    <row r="548" spans="1:5" ht="15.5" x14ac:dyDescent="0.35">
      <c r="A548" s="9" t="s">
        <v>117</v>
      </c>
      <c r="B548" s="12"/>
      <c r="C548" s="8"/>
    </row>
    <row r="549" spans="1:5" ht="16" thickBot="1" x14ac:dyDescent="0.4">
      <c r="A549" s="7" t="s">
        <v>40</v>
      </c>
    </row>
    <row r="550" spans="1:5" ht="16.5" thickTop="1" thickBot="1" x14ac:dyDescent="0.4">
      <c r="A550" s="1" t="s">
        <v>1</v>
      </c>
      <c r="B550" s="21">
        <v>44440</v>
      </c>
      <c r="C550" s="21">
        <v>44805</v>
      </c>
      <c r="D550" s="21">
        <v>45170</v>
      </c>
      <c r="E550" s="22">
        <v>45536</v>
      </c>
    </row>
    <row r="551" spans="1:5" ht="16.5" thickTop="1" thickBot="1" x14ac:dyDescent="0.4">
      <c r="A551" s="1">
        <v>1</v>
      </c>
      <c r="B551" s="19">
        <v>99255</v>
      </c>
      <c r="C551" s="20">
        <f t="shared" ref="C551" si="228">ROUND(SUM(B551*1.0325),0)</f>
        <v>102481</v>
      </c>
      <c r="D551" s="20">
        <f t="shared" ref="D551" si="229">ROUND(SUM(C551*1.03),0)</f>
        <v>105555</v>
      </c>
      <c r="E551" s="20">
        <f t="shared" ref="E551" si="230">ROUND(SUM(D551*1.02),0)</f>
        <v>107666</v>
      </c>
    </row>
    <row r="552" spans="1:5" ht="16.5" thickTop="1" thickBot="1" x14ac:dyDescent="0.4">
      <c r="A552" s="1">
        <v>2</v>
      </c>
      <c r="B552" s="19">
        <v>102408</v>
      </c>
      <c r="C552" s="20">
        <f t="shared" ref="C552:C557" si="231">ROUND(SUM(B552*1.0325),0)</f>
        <v>105736</v>
      </c>
      <c r="D552" s="20">
        <f t="shared" ref="D552:D557" si="232">ROUND(SUM(C552*1.03),0)</f>
        <v>108908</v>
      </c>
      <c r="E552" s="20">
        <f t="shared" ref="E552:E557" si="233">ROUND(SUM(D552*1.02),0)</f>
        <v>111086</v>
      </c>
    </row>
    <row r="553" spans="1:5" ht="16.5" thickTop="1" thickBot="1" x14ac:dyDescent="0.4">
      <c r="A553" s="1">
        <v>3</v>
      </c>
      <c r="B553" s="19">
        <v>105650</v>
      </c>
      <c r="C553" s="20">
        <f t="shared" si="231"/>
        <v>109084</v>
      </c>
      <c r="D553" s="20">
        <f t="shared" si="232"/>
        <v>112357</v>
      </c>
      <c r="E553" s="20">
        <f t="shared" si="233"/>
        <v>114604</v>
      </c>
    </row>
    <row r="554" spans="1:5" ht="16.5" thickTop="1" thickBot="1" x14ac:dyDescent="0.4">
      <c r="A554" s="1">
        <v>4</v>
      </c>
      <c r="B554" s="19">
        <v>108802</v>
      </c>
      <c r="C554" s="20">
        <f t="shared" si="231"/>
        <v>112338</v>
      </c>
      <c r="D554" s="20">
        <f t="shared" si="232"/>
        <v>115708</v>
      </c>
      <c r="E554" s="20">
        <f t="shared" si="233"/>
        <v>118022</v>
      </c>
    </row>
    <row r="555" spans="1:5" ht="16.5" thickTop="1" thickBot="1" x14ac:dyDescent="0.4">
      <c r="A555" s="1">
        <v>5</v>
      </c>
      <c r="B555" s="19">
        <v>111953</v>
      </c>
      <c r="C555" s="20">
        <f t="shared" si="231"/>
        <v>115591</v>
      </c>
      <c r="D555" s="20">
        <f t="shared" si="232"/>
        <v>119059</v>
      </c>
      <c r="E555" s="20">
        <f t="shared" si="233"/>
        <v>121440</v>
      </c>
    </row>
    <row r="556" spans="1:5" ht="16.5" thickTop="1" thickBot="1" x14ac:dyDescent="0.4">
      <c r="A556" s="1">
        <v>6</v>
      </c>
      <c r="B556" s="19">
        <v>115281</v>
      </c>
      <c r="C556" s="20">
        <f t="shared" si="231"/>
        <v>119028</v>
      </c>
      <c r="D556" s="20">
        <f t="shared" si="232"/>
        <v>122599</v>
      </c>
      <c r="E556" s="20">
        <f t="shared" si="233"/>
        <v>125051</v>
      </c>
    </row>
    <row r="557" spans="1:5" ht="16.5" thickTop="1" thickBot="1" x14ac:dyDescent="0.4">
      <c r="A557" s="1">
        <v>7</v>
      </c>
      <c r="B557" s="19">
        <v>118704</v>
      </c>
      <c r="C557" s="20">
        <f t="shared" si="231"/>
        <v>122562</v>
      </c>
      <c r="D557" s="20">
        <f t="shared" si="232"/>
        <v>126239</v>
      </c>
      <c r="E557" s="20">
        <f t="shared" si="233"/>
        <v>128764</v>
      </c>
    </row>
    <row r="558" spans="1:5" ht="16" thickTop="1" x14ac:dyDescent="0.35">
      <c r="B558" s="5"/>
    </row>
    <row r="559" spans="1:5" ht="15.5" x14ac:dyDescent="0.35">
      <c r="A559" s="9" t="s">
        <v>112</v>
      </c>
      <c r="B559" s="12"/>
      <c r="C559" s="9"/>
    </row>
    <row r="560" spans="1:5" ht="15.5" x14ac:dyDescent="0.35">
      <c r="A560" s="9" t="s">
        <v>182</v>
      </c>
      <c r="B560" s="12"/>
      <c r="C560" s="9"/>
    </row>
    <row r="561" spans="1:5" ht="16" thickBot="1" x14ac:dyDescent="0.4">
      <c r="A561" s="7" t="s">
        <v>41</v>
      </c>
      <c r="B561" s="5"/>
    </row>
    <row r="562" spans="1:5" ht="16.5" thickTop="1" thickBot="1" x14ac:dyDescent="0.4">
      <c r="A562" s="1" t="s">
        <v>1</v>
      </c>
      <c r="B562" s="21">
        <v>44440</v>
      </c>
      <c r="C562" s="21">
        <v>44805</v>
      </c>
      <c r="D562" s="21">
        <v>45170</v>
      </c>
      <c r="E562" s="22">
        <v>45536</v>
      </c>
    </row>
    <row r="563" spans="1:5" ht="16.5" thickTop="1" thickBot="1" x14ac:dyDescent="0.4">
      <c r="A563" s="1">
        <v>1</v>
      </c>
      <c r="B563" s="19">
        <v>95077</v>
      </c>
      <c r="C563" s="20">
        <f t="shared" ref="C563" si="234">ROUND(SUM(B563*1.0325),0)</f>
        <v>98167</v>
      </c>
      <c r="D563" s="20">
        <f t="shared" ref="D563" si="235">ROUND(SUM(C563*1.03),0)</f>
        <v>101112</v>
      </c>
      <c r="E563" s="20">
        <f t="shared" ref="E563" si="236">ROUND(SUM(D563*1.02),0)</f>
        <v>103134</v>
      </c>
    </row>
    <row r="564" spans="1:5" ht="16.5" thickTop="1" thickBot="1" x14ac:dyDescent="0.4">
      <c r="A564" s="1">
        <v>2</v>
      </c>
      <c r="B564" s="19">
        <v>98321</v>
      </c>
      <c r="C564" s="20">
        <f t="shared" ref="C564:C569" si="237">ROUND(SUM(B564*1.0325),0)</f>
        <v>101516</v>
      </c>
      <c r="D564" s="20">
        <f t="shared" ref="D564:D569" si="238">ROUND(SUM(C564*1.03),0)</f>
        <v>104561</v>
      </c>
      <c r="E564" s="20">
        <f t="shared" ref="E564:E569" si="239">ROUND(SUM(D564*1.02),0)</f>
        <v>106652</v>
      </c>
    </row>
    <row r="565" spans="1:5" ht="16.5" thickTop="1" thickBot="1" x14ac:dyDescent="0.4">
      <c r="A565" s="1">
        <v>3</v>
      </c>
      <c r="B565" s="19">
        <v>101471</v>
      </c>
      <c r="C565" s="20">
        <f t="shared" si="237"/>
        <v>104769</v>
      </c>
      <c r="D565" s="20">
        <f t="shared" si="238"/>
        <v>107912</v>
      </c>
      <c r="E565" s="20">
        <f t="shared" si="239"/>
        <v>110070</v>
      </c>
    </row>
    <row r="566" spans="1:5" ht="16.5" thickTop="1" thickBot="1" x14ac:dyDescent="0.4">
      <c r="A566" s="1">
        <v>4</v>
      </c>
      <c r="B566" s="19">
        <v>104622</v>
      </c>
      <c r="C566" s="20">
        <f t="shared" si="237"/>
        <v>108022</v>
      </c>
      <c r="D566" s="20">
        <f t="shared" si="238"/>
        <v>111263</v>
      </c>
      <c r="E566" s="20">
        <f t="shared" si="239"/>
        <v>113488</v>
      </c>
    </row>
    <row r="567" spans="1:5" ht="16.5" thickTop="1" thickBot="1" x14ac:dyDescent="0.4">
      <c r="A567" s="1">
        <v>5</v>
      </c>
      <c r="B567" s="19">
        <v>107864</v>
      </c>
      <c r="C567" s="20">
        <f t="shared" si="237"/>
        <v>111370</v>
      </c>
      <c r="D567" s="20">
        <f t="shared" si="238"/>
        <v>114711</v>
      </c>
      <c r="E567" s="20">
        <f t="shared" si="239"/>
        <v>117005</v>
      </c>
    </row>
    <row r="568" spans="1:5" ht="16.5" thickTop="1" thickBot="1" x14ac:dyDescent="0.4">
      <c r="A568" s="1">
        <v>6</v>
      </c>
      <c r="B568" s="19">
        <v>111107</v>
      </c>
      <c r="C568" s="20">
        <f t="shared" si="237"/>
        <v>114718</v>
      </c>
      <c r="D568" s="20">
        <f t="shared" si="238"/>
        <v>118160</v>
      </c>
      <c r="E568" s="20">
        <f t="shared" si="239"/>
        <v>120523</v>
      </c>
    </row>
    <row r="569" spans="1:5" ht="16.5" thickTop="1" thickBot="1" x14ac:dyDescent="0.4">
      <c r="A569" s="1">
        <v>7</v>
      </c>
      <c r="B569" s="19">
        <v>114435</v>
      </c>
      <c r="C569" s="20">
        <f t="shared" si="237"/>
        <v>118154</v>
      </c>
      <c r="D569" s="20">
        <f t="shared" si="238"/>
        <v>121699</v>
      </c>
      <c r="E569" s="20">
        <f t="shared" si="239"/>
        <v>124133</v>
      </c>
    </row>
    <row r="570" spans="1:5" ht="16" thickTop="1" x14ac:dyDescent="0.35">
      <c r="B570" s="5"/>
    </row>
    <row r="571" spans="1:5" ht="15.5" x14ac:dyDescent="0.35">
      <c r="A571" s="9" t="s">
        <v>183</v>
      </c>
      <c r="B571" s="12"/>
      <c r="C571" s="9"/>
    </row>
    <row r="572" spans="1:5" ht="15.5" x14ac:dyDescent="0.35">
      <c r="A572" s="9" t="s">
        <v>61</v>
      </c>
      <c r="B572" s="12"/>
      <c r="C572" s="9"/>
    </row>
    <row r="573" spans="1:5" ht="16" thickBot="1" x14ac:dyDescent="0.4">
      <c r="A573" s="7" t="s">
        <v>42</v>
      </c>
      <c r="B573" s="5"/>
    </row>
    <row r="574" spans="1:5" ht="16.5" thickTop="1" thickBot="1" x14ac:dyDescent="0.4">
      <c r="A574" s="1" t="s">
        <v>1</v>
      </c>
      <c r="B574" s="21">
        <v>44440</v>
      </c>
      <c r="C574" s="21">
        <v>44805</v>
      </c>
      <c r="D574" s="21">
        <v>45170</v>
      </c>
      <c r="E574" s="22">
        <v>45536</v>
      </c>
    </row>
    <row r="575" spans="1:5" ht="16.5" thickTop="1" thickBot="1" x14ac:dyDescent="0.4">
      <c r="A575" s="1">
        <v>1</v>
      </c>
      <c r="B575" s="19">
        <v>99848</v>
      </c>
      <c r="C575" s="20">
        <f t="shared" ref="C575" si="240">ROUND(SUM(B575*1.0325),0)</f>
        <v>103093</v>
      </c>
      <c r="D575" s="20">
        <f t="shared" ref="D575" si="241">ROUND(SUM(C575*1.03),0)</f>
        <v>106186</v>
      </c>
      <c r="E575" s="20">
        <f t="shared" ref="E575" si="242">ROUND(SUM(D575*1.02),0)</f>
        <v>108310</v>
      </c>
    </row>
    <row r="576" spans="1:5" ht="16.5" thickTop="1" thickBot="1" x14ac:dyDescent="0.4">
      <c r="A576" s="1">
        <v>2</v>
      </c>
      <c r="B576" s="19">
        <v>103090</v>
      </c>
      <c r="C576" s="20">
        <f t="shared" ref="C576:C581" si="243">ROUND(SUM(B576*1.0325),0)</f>
        <v>106440</v>
      </c>
      <c r="D576" s="20">
        <f t="shared" ref="D576:D581" si="244">ROUND(SUM(C576*1.03),0)</f>
        <v>109633</v>
      </c>
      <c r="E576" s="20">
        <f t="shared" ref="E576:E581" si="245">ROUND(SUM(D576*1.02),0)</f>
        <v>111826</v>
      </c>
    </row>
    <row r="577" spans="1:5" ht="16.5" thickTop="1" thickBot="1" x14ac:dyDescent="0.4">
      <c r="A577" s="1">
        <v>3</v>
      </c>
      <c r="B577" s="19">
        <v>106242</v>
      </c>
      <c r="C577" s="20">
        <f t="shared" si="243"/>
        <v>109695</v>
      </c>
      <c r="D577" s="20">
        <f t="shared" si="244"/>
        <v>112986</v>
      </c>
      <c r="E577" s="20">
        <f t="shared" si="245"/>
        <v>115246</v>
      </c>
    </row>
    <row r="578" spans="1:5" ht="16.5" thickTop="1" thickBot="1" x14ac:dyDescent="0.4">
      <c r="A578" s="1">
        <v>4</v>
      </c>
      <c r="B578" s="19">
        <v>109393</v>
      </c>
      <c r="C578" s="20">
        <f t="shared" si="243"/>
        <v>112948</v>
      </c>
      <c r="D578" s="20">
        <f t="shared" si="244"/>
        <v>116336</v>
      </c>
      <c r="E578" s="20">
        <f t="shared" si="245"/>
        <v>118663</v>
      </c>
    </row>
    <row r="579" spans="1:5" ht="16.5" thickTop="1" thickBot="1" x14ac:dyDescent="0.4">
      <c r="A579" s="1">
        <v>5</v>
      </c>
      <c r="B579" s="19">
        <v>112636</v>
      </c>
      <c r="C579" s="20">
        <f t="shared" si="243"/>
        <v>116297</v>
      </c>
      <c r="D579" s="20">
        <f t="shared" si="244"/>
        <v>119786</v>
      </c>
      <c r="E579" s="20">
        <f t="shared" si="245"/>
        <v>122182</v>
      </c>
    </row>
    <row r="580" spans="1:5" ht="16.5" thickTop="1" thickBot="1" x14ac:dyDescent="0.4">
      <c r="A580" s="1">
        <v>6</v>
      </c>
      <c r="B580" s="19">
        <v>115969</v>
      </c>
      <c r="C580" s="20">
        <f t="shared" si="243"/>
        <v>119738</v>
      </c>
      <c r="D580" s="20">
        <f t="shared" si="244"/>
        <v>123330</v>
      </c>
      <c r="E580" s="20">
        <f t="shared" si="245"/>
        <v>125797</v>
      </c>
    </row>
    <row r="581" spans="1:5" ht="16.5" thickTop="1" thickBot="1" x14ac:dyDescent="0.4">
      <c r="A581" s="1">
        <v>7</v>
      </c>
      <c r="B581" s="19">
        <v>119386</v>
      </c>
      <c r="C581" s="20">
        <f t="shared" si="243"/>
        <v>123266</v>
      </c>
      <c r="D581" s="20">
        <f t="shared" si="244"/>
        <v>126964</v>
      </c>
      <c r="E581" s="20">
        <f t="shared" si="245"/>
        <v>129503</v>
      </c>
    </row>
    <row r="582" spans="1:5" ht="15" thickTop="1" x14ac:dyDescent="0.35"/>
    <row r="583" spans="1:5" ht="15.5" x14ac:dyDescent="0.35">
      <c r="A583" s="9" t="s">
        <v>109</v>
      </c>
      <c r="B583" s="9"/>
    </row>
    <row r="584" spans="1:5" ht="16" thickBot="1" x14ac:dyDescent="0.4">
      <c r="A584" s="7" t="s">
        <v>43</v>
      </c>
      <c r="B584" s="5"/>
    </row>
    <row r="585" spans="1:5" ht="16.5" thickTop="1" thickBot="1" x14ac:dyDescent="0.4">
      <c r="A585" s="1" t="s">
        <v>1</v>
      </c>
      <c r="B585" s="21">
        <v>44440</v>
      </c>
      <c r="C585" s="21">
        <v>44805</v>
      </c>
      <c r="D585" s="21">
        <v>45170</v>
      </c>
      <c r="E585" s="22">
        <v>45536</v>
      </c>
    </row>
    <row r="586" spans="1:5" ht="16.5" thickTop="1" thickBot="1" x14ac:dyDescent="0.4">
      <c r="A586" s="1">
        <v>1</v>
      </c>
      <c r="B586" s="19">
        <v>87154</v>
      </c>
      <c r="C586" s="20">
        <f t="shared" ref="C586" si="246">ROUND(SUM(B586*1.0325),0)</f>
        <v>89987</v>
      </c>
      <c r="D586" s="20">
        <f t="shared" ref="D586" si="247">ROUND(SUM(C586*1.03),0)</f>
        <v>92687</v>
      </c>
      <c r="E586" s="20">
        <f t="shared" ref="E586" si="248">ROUND(SUM(D586*1.02),0)</f>
        <v>94541</v>
      </c>
    </row>
    <row r="587" spans="1:5" ht="16.5" thickTop="1" thickBot="1" x14ac:dyDescent="0.4">
      <c r="A587" s="1">
        <v>2</v>
      </c>
      <c r="B587" s="19">
        <v>90306</v>
      </c>
      <c r="C587" s="20">
        <f t="shared" ref="C587:C592" si="249">ROUND(SUM(B587*1.0325),0)</f>
        <v>93241</v>
      </c>
      <c r="D587" s="20">
        <f t="shared" ref="D587:D592" si="250">ROUND(SUM(C587*1.03),0)</f>
        <v>96038</v>
      </c>
      <c r="E587" s="20">
        <f t="shared" ref="E587:E592" si="251">ROUND(SUM(D587*1.02),0)</f>
        <v>97959</v>
      </c>
    </row>
    <row r="588" spans="1:5" ht="16.5" thickTop="1" thickBot="1" x14ac:dyDescent="0.4">
      <c r="A588" s="1">
        <v>3</v>
      </c>
      <c r="B588" s="19">
        <v>93547</v>
      </c>
      <c r="C588" s="20">
        <f t="shared" si="249"/>
        <v>96587</v>
      </c>
      <c r="D588" s="20">
        <f t="shared" si="250"/>
        <v>99485</v>
      </c>
      <c r="E588" s="20">
        <f t="shared" si="251"/>
        <v>101475</v>
      </c>
    </row>
    <row r="589" spans="1:5" ht="16.5" thickTop="1" thickBot="1" x14ac:dyDescent="0.4">
      <c r="A589" s="1">
        <v>4</v>
      </c>
      <c r="B589" s="19">
        <v>96696</v>
      </c>
      <c r="C589" s="20">
        <f t="shared" si="249"/>
        <v>99839</v>
      </c>
      <c r="D589" s="20">
        <f t="shared" si="250"/>
        <v>102834</v>
      </c>
      <c r="E589" s="20">
        <f t="shared" si="251"/>
        <v>104891</v>
      </c>
    </row>
    <row r="590" spans="1:5" ht="16.5" thickTop="1" thickBot="1" x14ac:dyDescent="0.4">
      <c r="A590" s="1">
        <v>5</v>
      </c>
      <c r="B590" s="19">
        <v>99848</v>
      </c>
      <c r="C590" s="20">
        <f t="shared" si="249"/>
        <v>103093</v>
      </c>
      <c r="D590" s="20">
        <f t="shared" si="250"/>
        <v>106186</v>
      </c>
      <c r="E590" s="20">
        <f t="shared" si="251"/>
        <v>108310</v>
      </c>
    </row>
    <row r="591" spans="1:5" ht="16.5" thickTop="1" thickBot="1" x14ac:dyDescent="0.4">
      <c r="A591" s="1">
        <v>6</v>
      </c>
      <c r="B591" s="19">
        <v>102908</v>
      </c>
      <c r="C591" s="20">
        <f t="shared" si="249"/>
        <v>106253</v>
      </c>
      <c r="D591" s="20">
        <f t="shared" si="250"/>
        <v>109441</v>
      </c>
      <c r="E591" s="20">
        <f t="shared" si="251"/>
        <v>111630</v>
      </c>
    </row>
    <row r="592" spans="1:5" ht="16.5" thickTop="1" thickBot="1" x14ac:dyDescent="0.4">
      <c r="A592" s="1">
        <v>7</v>
      </c>
      <c r="B592" s="19">
        <v>105974</v>
      </c>
      <c r="C592" s="20">
        <f t="shared" si="249"/>
        <v>109418</v>
      </c>
      <c r="D592" s="20">
        <f t="shared" si="250"/>
        <v>112701</v>
      </c>
      <c r="E592" s="20">
        <f t="shared" si="251"/>
        <v>114955</v>
      </c>
    </row>
    <row r="593" spans="1:5" ht="16" thickTop="1" x14ac:dyDescent="0.35">
      <c r="A593" s="4"/>
      <c r="B593" s="5"/>
      <c r="C593" s="10"/>
    </row>
    <row r="594" spans="1:5" ht="15.5" x14ac:dyDescent="0.35">
      <c r="A594" s="9" t="s">
        <v>67</v>
      </c>
      <c r="B594" s="9"/>
    </row>
    <row r="595" spans="1:5" ht="15.5" x14ac:dyDescent="0.35">
      <c r="A595" s="9" t="s">
        <v>121</v>
      </c>
      <c r="B595" s="9"/>
    </row>
    <row r="596" spans="1:5" ht="15.5" x14ac:dyDescent="0.35">
      <c r="A596" s="9" t="s">
        <v>190</v>
      </c>
      <c r="B596" s="9"/>
    </row>
    <row r="597" spans="1:5" ht="16" thickBot="1" x14ac:dyDescent="0.4">
      <c r="A597" s="7" t="s">
        <v>44</v>
      </c>
    </row>
    <row r="598" spans="1:5" ht="16.5" thickTop="1" thickBot="1" x14ac:dyDescent="0.4">
      <c r="A598" s="1" t="s">
        <v>1</v>
      </c>
      <c r="B598" s="21">
        <v>44440</v>
      </c>
      <c r="C598" s="21">
        <v>44805</v>
      </c>
      <c r="D598" s="21">
        <v>45170</v>
      </c>
      <c r="E598" s="22">
        <v>45536</v>
      </c>
    </row>
    <row r="599" spans="1:5" ht="16.5" thickTop="1" thickBot="1" x14ac:dyDescent="0.4">
      <c r="A599" s="1">
        <v>1</v>
      </c>
      <c r="B599" s="19">
        <v>94000</v>
      </c>
      <c r="C599" s="20">
        <f t="shared" ref="C599" si="252">ROUND(SUM(B599*1.0325),0)</f>
        <v>97055</v>
      </c>
      <c r="D599" s="20">
        <f t="shared" ref="D599" si="253">ROUND(SUM(C599*1.03),0)</f>
        <v>99967</v>
      </c>
      <c r="E599" s="20">
        <f t="shared" ref="E599" si="254">ROUND(SUM(D599*1.02),0)</f>
        <v>101966</v>
      </c>
    </row>
    <row r="600" spans="1:5" ht="16.5" thickTop="1" thickBot="1" x14ac:dyDescent="0.4">
      <c r="A600" s="1">
        <v>2</v>
      </c>
      <c r="B600" s="19">
        <v>96696</v>
      </c>
      <c r="C600" s="20">
        <f t="shared" ref="C600:C605" si="255">ROUND(SUM(B600*1.0325),0)</f>
        <v>99839</v>
      </c>
      <c r="D600" s="20">
        <f t="shared" ref="D600:D605" si="256">ROUND(SUM(C600*1.03),0)</f>
        <v>102834</v>
      </c>
      <c r="E600" s="20">
        <f t="shared" ref="E600:E605" si="257">ROUND(SUM(D600*1.02),0)</f>
        <v>104891</v>
      </c>
    </row>
    <row r="601" spans="1:5" ht="16.5" thickTop="1" thickBot="1" x14ac:dyDescent="0.4">
      <c r="A601" s="1">
        <v>3</v>
      </c>
      <c r="B601" s="19">
        <v>99848</v>
      </c>
      <c r="C601" s="20">
        <f t="shared" si="255"/>
        <v>103093</v>
      </c>
      <c r="D601" s="20">
        <f t="shared" si="256"/>
        <v>106186</v>
      </c>
      <c r="E601" s="20">
        <f t="shared" si="257"/>
        <v>108310</v>
      </c>
    </row>
    <row r="602" spans="1:5" ht="16.5" thickTop="1" thickBot="1" x14ac:dyDescent="0.4">
      <c r="A602" s="1">
        <v>4</v>
      </c>
      <c r="B602" s="19">
        <v>103090</v>
      </c>
      <c r="C602" s="20">
        <f t="shared" si="255"/>
        <v>106440</v>
      </c>
      <c r="D602" s="20">
        <f t="shared" si="256"/>
        <v>109633</v>
      </c>
      <c r="E602" s="20">
        <f t="shared" si="257"/>
        <v>111826</v>
      </c>
    </row>
    <row r="603" spans="1:5" ht="16.5" thickTop="1" thickBot="1" x14ac:dyDescent="0.4">
      <c r="A603" s="1">
        <v>5</v>
      </c>
      <c r="B603" s="19">
        <v>106242</v>
      </c>
      <c r="C603" s="20">
        <f t="shared" si="255"/>
        <v>109695</v>
      </c>
      <c r="D603" s="20">
        <f t="shared" si="256"/>
        <v>112986</v>
      </c>
      <c r="E603" s="20">
        <f t="shared" si="257"/>
        <v>115246</v>
      </c>
    </row>
    <row r="604" spans="1:5" ht="16.5" thickTop="1" thickBot="1" x14ac:dyDescent="0.4">
      <c r="A604" s="1">
        <v>6</v>
      </c>
      <c r="B604" s="19">
        <v>109393</v>
      </c>
      <c r="C604" s="20">
        <f t="shared" si="255"/>
        <v>112948</v>
      </c>
      <c r="D604" s="20">
        <f t="shared" si="256"/>
        <v>116336</v>
      </c>
      <c r="E604" s="20">
        <f t="shared" si="257"/>
        <v>118663</v>
      </c>
    </row>
    <row r="605" spans="1:5" ht="16.5" thickTop="1" thickBot="1" x14ac:dyDescent="0.4">
      <c r="A605" s="1">
        <v>7</v>
      </c>
      <c r="B605" s="19">
        <v>112636</v>
      </c>
      <c r="C605" s="20">
        <f t="shared" si="255"/>
        <v>116297</v>
      </c>
      <c r="D605" s="20">
        <f t="shared" si="256"/>
        <v>119786</v>
      </c>
      <c r="E605" s="20">
        <f t="shared" si="257"/>
        <v>122182</v>
      </c>
    </row>
    <row r="606" spans="1:5" ht="15" thickTop="1" x14ac:dyDescent="0.35"/>
    <row r="607" spans="1:5" ht="15.5" x14ac:dyDescent="0.35">
      <c r="A607" s="9" t="s">
        <v>150</v>
      </c>
      <c r="B607" s="9"/>
      <c r="C607" s="9"/>
    </row>
    <row r="608" spans="1:5" ht="16" thickBot="1" x14ac:dyDescent="0.4">
      <c r="A608" s="7" t="s">
        <v>45</v>
      </c>
    </row>
    <row r="609" spans="1:5" ht="16.5" thickTop="1" thickBot="1" x14ac:dyDescent="0.4">
      <c r="A609" s="1" t="s">
        <v>1</v>
      </c>
      <c r="B609" s="21">
        <v>44440</v>
      </c>
      <c r="C609" s="21">
        <v>44805</v>
      </c>
      <c r="D609" s="21">
        <v>45170</v>
      </c>
      <c r="E609" s="22">
        <v>45536</v>
      </c>
    </row>
    <row r="610" spans="1:5" ht="16.5" thickTop="1" thickBot="1" x14ac:dyDescent="0.4">
      <c r="A610" s="1">
        <v>1</v>
      </c>
      <c r="B610" s="19">
        <v>89775</v>
      </c>
      <c r="C610" s="20">
        <f t="shared" ref="C610" si="258">ROUND(SUM(B610*1.0325),0)</f>
        <v>92693</v>
      </c>
      <c r="D610" s="20">
        <f t="shared" ref="D610" si="259">ROUND(SUM(C610*1.03),0)</f>
        <v>95474</v>
      </c>
      <c r="E610" s="20">
        <f t="shared" ref="E610" si="260">ROUND(SUM(D610*1.02),0)</f>
        <v>97383</v>
      </c>
    </row>
    <row r="611" spans="1:5" ht="16.5" thickTop="1" thickBot="1" x14ac:dyDescent="0.4">
      <c r="A611" s="1">
        <v>2</v>
      </c>
      <c r="B611" s="19">
        <v>92921</v>
      </c>
      <c r="C611" s="20">
        <f t="shared" ref="C611:C616" si="261">ROUND(SUM(B611*1.0325),0)</f>
        <v>95941</v>
      </c>
      <c r="D611" s="20">
        <f t="shared" ref="D611:D616" si="262">ROUND(SUM(C611*1.03),0)</f>
        <v>98819</v>
      </c>
      <c r="E611" s="20">
        <f t="shared" ref="E611:E616" si="263">ROUND(SUM(D611*1.02),0)</f>
        <v>100795</v>
      </c>
    </row>
    <row r="612" spans="1:5" ht="16.5" thickTop="1" thickBot="1" x14ac:dyDescent="0.4">
      <c r="A612" s="1">
        <v>3</v>
      </c>
      <c r="B612" s="19">
        <v>95980</v>
      </c>
      <c r="C612" s="20">
        <f t="shared" si="261"/>
        <v>99099</v>
      </c>
      <c r="D612" s="20">
        <f t="shared" si="262"/>
        <v>102072</v>
      </c>
      <c r="E612" s="20">
        <f t="shared" si="263"/>
        <v>104113</v>
      </c>
    </row>
    <row r="613" spans="1:5" ht="16.5" thickTop="1" thickBot="1" x14ac:dyDescent="0.4">
      <c r="A613" s="1">
        <v>4</v>
      </c>
      <c r="B613" s="19">
        <v>99042</v>
      </c>
      <c r="C613" s="20">
        <f t="shared" si="261"/>
        <v>102261</v>
      </c>
      <c r="D613" s="20">
        <f t="shared" si="262"/>
        <v>105329</v>
      </c>
      <c r="E613" s="20">
        <f t="shared" si="263"/>
        <v>107436</v>
      </c>
    </row>
    <row r="614" spans="1:5" ht="16.5" thickTop="1" thickBot="1" x14ac:dyDescent="0.4">
      <c r="A614" s="1">
        <v>5</v>
      </c>
      <c r="B614" s="19">
        <v>102186</v>
      </c>
      <c r="C614" s="20">
        <f t="shared" si="261"/>
        <v>105507</v>
      </c>
      <c r="D614" s="20">
        <f t="shared" si="262"/>
        <v>108672</v>
      </c>
      <c r="E614" s="20">
        <f t="shared" si="263"/>
        <v>110845</v>
      </c>
    </row>
    <row r="615" spans="1:5" ht="16.5" thickTop="1" thickBot="1" x14ac:dyDescent="0.4">
      <c r="A615" s="1">
        <v>6</v>
      </c>
      <c r="B615" s="19">
        <v>105245</v>
      </c>
      <c r="C615" s="20">
        <f t="shared" si="261"/>
        <v>108665</v>
      </c>
      <c r="D615" s="20">
        <f t="shared" si="262"/>
        <v>111925</v>
      </c>
      <c r="E615" s="20">
        <f t="shared" si="263"/>
        <v>114164</v>
      </c>
    </row>
    <row r="616" spans="1:5" ht="16.5" thickTop="1" thickBot="1" x14ac:dyDescent="0.4">
      <c r="A616" s="1">
        <v>7</v>
      </c>
      <c r="B616" s="19">
        <v>108392</v>
      </c>
      <c r="C616" s="20">
        <f t="shared" si="261"/>
        <v>111915</v>
      </c>
      <c r="D616" s="20">
        <f t="shared" si="262"/>
        <v>115272</v>
      </c>
      <c r="E616" s="20">
        <f t="shared" si="263"/>
        <v>117577</v>
      </c>
    </row>
    <row r="617" spans="1:5" ht="15" thickTop="1" x14ac:dyDescent="0.35"/>
    <row r="618" spans="1:5" ht="15.5" x14ac:dyDescent="0.35">
      <c r="A618" s="9" t="s">
        <v>133</v>
      </c>
      <c r="B618" s="9"/>
    </row>
    <row r="619" spans="1:5" ht="16" thickBot="1" x14ac:dyDescent="0.4">
      <c r="A619" s="7" t="s">
        <v>46</v>
      </c>
      <c r="B619" s="27"/>
    </row>
    <row r="620" spans="1:5" ht="16.5" thickTop="1" thickBot="1" x14ac:dyDescent="0.4">
      <c r="A620" s="1" t="s">
        <v>1</v>
      </c>
      <c r="B620" s="21">
        <v>44440</v>
      </c>
      <c r="C620" s="21">
        <v>44805</v>
      </c>
      <c r="D620" s="21">
        <v>45170</v>
      </c>
      <c r="E620" s="22">
        <v>45536</v>
      </c>
    </row>
    <row r="621" spans="1:5" ht="16.5" thickTop="1" thickBot="1" x14ac:dyDescent="0.4">
      <c r="A621" s="1">
        <v>1</v>
      </c>
      <c r="B621" s="19">
        <v>93547</v>
      </c>
      <c r="C621" s="20">
        <f t="shared" ref="C621" si="264">ROUND(SUM(B621*1.0325),0)</f>
        <v>96587</v>
      </c>
      <c r="D621" s="20">
        <f t="shared" ref="D621" si="265">ROUND(SUM(C621*1.03),0)</f>
        <v>99485</v>
      </c>
      <c r="E621" s="20">
        <f t="shared" ref="E621" si="266">ROUND(SUM(D621*1.02),0)</f>
        <v>101475</v>
      </c>
    </row>
    <row r="622" spans="1:5" ht="16.5" thickTop="1" thickBot="1" x14ac:dyDescent="0.4">
      <c r="A622" s="1">
        <v>2</v>
      </c>
      <c r="B622" s="19">
        <v>96696</v>
      </c>
      <c r="C622" s="20">
        <f t="shared" ref="C622:C627" si="267">ROUND(SUM(B622*1.0325),0)</f>
        <v>99839</v>
      </c>
      <c r="D622" s="20">
        <f t="shared" ref="D622:D627" si="268">ROUND(SUM(C622*1.03),0)</f>
        <v>102834</v>
      </c>
      <c r="E622" s="20">
        <f t="shared" ref="E622:E627" si="269">ROUND(SUM(D622*1.02),0)</f>
        <v>104891</v>
      </c>
    </row>
    <row r="623" spans="1:5" ht="16.5" thickTop="1" thickBot="1" x14ac:dyDescent="0.4">
      <c r="A623" s="1">
        <v>3</v>
      </c>
      <c r="B623" s="19">
        <v>99848</v>
      </c>
      <c r="C623" s="20">
        <f t="shared" si="267"/>
        <v>103093</v>
      </c>
      <c r="D623" s="20">
        <f t="shared" si="268"/>
        <v>106186</v>
      </c>
      <c r="E623" s="20">
        <f t="shared" si="269"/>
        <v>108310</v>
      </c>
    </row>
    <row r="624" spans="1:5" ht="16.5" thickTop="1" thickBot="1" x14ac:dyDescent="0.4">
      <c r="A624" s="1">
        <v>4</v>
      </c>
      <c r="B624" s="19">
        <v>103090</v>
      </c>
      <c r="C624" s="20">
        <f t="shared" si="267"/>
        <v>106440</v>
      </c>
      <c r="D624" s="20">
        <f t="shared" si="268"/>
        <v>109633</v>
      </c>
      <c r="E624" s="20">
        <f t="shared" si="269"/>
        <v>111826</v>
      </c>
    </row>
    <row r="625" spans="1:5" ht="16.5" thickTop="1" thickBot="1" x14ac:dyDescent="0.4">
      <c r="A625" s="1">
        <v>5</v>
      </c>
      <c r="B625" s="19">
        <v>106242</v>
      </c>
      <c r="C625" s="20">
        <f t="shared" si="267"/>
        <v>109695</v>
      </c>
      <c r="D625" s="20">
        <f t="shared" si="268"/>
        <v>112986</v>
      </c>
      <c r="E625" s="20">
        <f t="shared" si="269"/>
        <v>115246</v>
      </c>
    </row>
    <row r="626" spans="1:5" ht="16.5" thickTop="1" thickBot="1" x14ac:dyDescent="0.4">
      <c r="A626" s="1">
        <v>6</v>
      </c>
      <c r="B626" s="19">
        <v>109393</v>
      </c>
      <c r="C626" s="20">
        <f t="shared" si="267"/>
        <v>112948</v>
      </c>
      <c r="D626" s="20">
        <f t="shared" si="268"/>
        <v>116336</v>
      </c>
      <c r="E626" s="20">
        <f t="shared" si="269"/>
        <v>118663</v>
      </c>
    </row>
    <row r="627" spans="1:5" ht="16.5" thickTop="1" thickBot="1" x14ac:dyDescent="0.4">
      <c r="A627" s="1">
        <v>7</v>
      </c>
      <c r="B627" s="19">
        <v>112636</v>
      </c>
      <c r="C627" s="20">
        <f t="shared" si="267"/>
        <v>116297</v>
      </c>
      <c r="D627" s="20">
        <f t="shared" si="268"/>
        <v>119786</v>
      </c>
      <c r="E627" s="20">
        <f t="shared" si="269"/>
        <v>122182</v>
      </c>
    </row>
    <row r="628" spans="1:5" ht="15" thickTop="1" x14ac:dyDescent="0.35"/>
    <row r="629" spans="1:5" ht="15.5" x14ac:dyDescent="0.35">
      <c r="A629" s="13" t="s">
        <v>62</v>
      </c>
      <c r="B629" s="5"/>
      <c r="C629" s="10"/>
      <c r="D629" s="8"/>
    </row>
    <row r="630" spans="1:5" ht="15.5" x14ac:dyDescent="0.35">
      <c r="A630" s="9" t="s">
        <v>54</v>
      </c>
      <c r="B630" s="8"/>
      <c r="C630" s="8"/>
      <c r="D630" s="8"/>
    </row>
    <row r="631" spans="1:5" ht="16" thickBot="1" x14ac:dyDescent="0.4">
      <c r="A631" s="7" t="s">
        <v>47</v>
      </c>
      <c r="B631" s="27"/>
    </row>
    <row r="632" spans="1:5" ht="16.5" thickTop="1" thickBot="1" x14ac:dyDescent="0.4">
      <c r="A632" s="1" t="s">
        <v>1</v>
      </c>
      <c r="B632" s="21">
        <v>44440</v>
      </c>
      <c r="C632" s="21">
        <v>44805</v>
      </c>
      <c r="D632" s="21">
        <v>45170</v>
      </c>
      <c r="E632" s="22">
        <v>45536</v>
      </c>
    </row>
    <row r="633" spans="1:5" ht="16.5" thickTop="1" thickBot="1" x14ac:dyDescent="0.4">
      <c r="A633" s="1">
        <v>1</v>
      </c>
      <c r="B633" s="19">
        <v>92827</v>
      </c>
      <c r="C633" s="20">
        <f t="shared" ref="C633" si="270">ROUND(SUM(B633*1.0325),0)</f>
        <v>95844</v>
      </c>
      <c r="D633" s="20">
        <f t="shared" ref="D633" si="271">ROUND(SUM(C633*1.03),0)</f>
        <v>98719</v>
      </c>
      <c r="E633" s="20">
        <f t="shared" ref="E633" si="272">ROUND(SUM(D633*1.02),0)</f>
        <v>100693</v>
      </c>
    </row>
    <row r="634" spans="1:5" ht="16.5" thickTop="1" thickBot="1" x14ac:dyDescent="0.4">
      <c r="A634" s="1">
        <v>2</v>
      </c>
      <c r="B634" s="19">
        <v>96786</v>
      </c>
      <c r="C634" s="20">
        <f t="shared" ref="C634:C639" si="273">ROUND(SUM(B634*1.0325),0)</f>
        <v>99932</v>
      </c>
      <c r="D634" s="20">
        <f t="shared" ref="D634:D639" si="274">ROUND(SUM(C634*1.03),0)</f>
        <v>102930</v>
      </c>
      <c r="E634" s="20">
        <f t="shared" ref="E634:E639" si="275">ROUND(SUM(D634*1.02),0)</f>
        <v>104989</v>
      </c>
    </row>
    <row r="635" spans="1:5" ht="16.5" thickTop="1" thickBot="1" x14ac:dyDescent="0.4">
      <c r="A635" s="1">
        <v>3</v>
      </c>
      <c r="B635" s="19">
        <v>100836</v>
      </c>
      <c r="C635" s="20">
        <f t="shared" si="273"/>
        <v>104113</v>
      </c>
      <c r="D635" s="20">
        <f t="shared" si="274"/>
        <v>107236</v>
      </c>
      <c r="E635" s="20">
        <f t="shared" si="275"/>
        <v>109381</v>
      </c>
    </row>
    <row r="636" spans="1:5" ht="16.5" thickTop="1" thickBot="1" x14ac:dyDescent="0.4">
      <c r="A636" s="1">
        <v>4</v>
      </c>
      <c r="B636" s="19">
        <v>104711</v>
      </c>
      <c r="C636" s="20">
        <f t="shared" si="273"/>
        <v>108114</v>
      </c>
      <c r="D636" s="20">
        <f t="shared" si="274"/>
        <v>111357</v>
      </c>
      <c r="E636" s="20">
        <f t="shared" si="275"/>
        <v>113584</v>
      </c>
    </row>
    <row r="637" spans="1:5" ht="16.5" thickTop="1" thickBot="1" x14ac:dyDescent="0.4">
      <c r="A637" s="1">
        <v>5</v>
      </c>
      <c r="B637" s="19">
        <v>108674</v>
      </c>
      <c r="C637" s="20">
        <f t="shared" si="273"/>
        <v>112206</v>
      </c>
      <c r="D637" s="20">
        <f t="shared" si="274"/>
        <v>115572</v>
      </c>
      <c r="E637" s="20">
        <f t="shared" si="275"/>
        <v>117883</v>
      </c>
    </row>
    <row r="638" spans="1:5" ht="16.5" thickTop="1" thickBot="1" x14ac:dyDescent="0.4">
      <c r="A638" s="1">
        <v>6</v>
      </c>
      <c r="B638" s="19">
        <v>112636</v>
      </c>
      <c r="C638" s="20">
        <f t="shared" si="273"/>
        <v>116297</v>
      </c>
      <c r="D638" s="20">
        <f t="shared" si="274"/>
        <v>119786</v>
      </c>
      <c r="E638" s="20">
        <f t="shared" si="275"/>
        <v>122182</v>
      </c>
    </row>
    <row r="639" spans="1:5" ht="16.5" thickTop="1" thickBot="1" x14ac:dyDescent="0.4">
      <c r="A639" s="1">
        <v>7</v>
      </c>
      <c r="B639" s="19">
        <v>116326</v>
      </c>
      <c r="C639" s="20">
        <f t="shared" si="273"/>
        <v>120107</v>
      </c>
      <c r="D639" s="20">
        <f t="shared" si="274"/>
        <v>123710</v>
      </c>
      <c r="E639" s="20">
        <f t="shared" si="275"/>
        <v>126184</v>
      </c>
    </row>
    <row r="640" spans="1:5" ht="16" thickTop="1" x14ac:dyDescent="0.35">
      <c r="B640" s="5"/>
    </row>
    <row r="641" spans="1:5" ht="15.5" x14ac:dyDescent="0.35">
      <c r="A641" s="13" t="s">
        <v>187</v>
      </c>
      <c r="B641" s="5"/>
      <c r="C641" s="10"/>
    </row>
    <row r="642" spans="1:5" ht="16" thickBot="1" x14ac:dyDescent="0.4">
      <c r="A642" s="7" t="s">
        <v>48</v>
      </c>
      <c r="B642" s="5"/>
    </row>
    <row r="643" spans="1:5" ht="16.5" thickTop="1" thickBot="1" x14ac:dyDescent="0.4">
      <c r="A643" s="1" t="s">
        <v>1</v>
      </c>
      <c r="B643" s="21">
        <v>44440</v>
      </c>
      <c r="C643" s="21">
        <v>44805</v>
      </c>
      <c r="D643" s="21">
        <v>45170</v>
      </c>
      <c r="E643" s="22">
        <v>45536</v>
      </c>
    </row>
    <row r="644" spans="1:5" ht="16.5" thickTop="1" thickBot="1" x14ac:dyDescent="0.4">
      <c r="A644" s="1">
        <v>1</v>
      </c>
      <c r="B644" s="19">
        <v>122026</v>
      </c>
      <c r="C644" s="20">
        <f t="shared" ref="C644" si="276">ROUND(SUM(B644*1.0325),0)</f>
        <v>125992</v>
      </c>
      <c r="D644" s="20">
        <f t="shared" ref="D644" si="277">ROUND(SUM(C644*1.03),0)</f>
        <v>129772</v>
      </c>
      <c r="E644" s="20">
        <f t="shared" ref="E644" si="278">ROUND(SUM(D644*1.02),0)</f>
        <v>132367</v>
      </c>
    </row>
    <row r="645" spans="1:5" ht="16.5" thickTop="1" thickBot="1" x14ac:dyDescent="0.4">
      <c r="A645" s="1">
        <v>2</v>
      </c>
      <c r="B645" s="19">
        <v>126124</v>
      </c>
      <c r="C645" s="20">
        <f t="shared" ref="C645:C650" si="279">ROUND(SUM(B645*1.0325),0)</f>
        <v>130223</v>
      </c>
      <c r="D645" s="20">
        <f t="shared" ref="D645:D650" si="280">ROUND(SUM(C645*1.03),0)</f>
        <v>134130</v>
      </c>
      <c r="E645" s="20">
        <f t="shared" ref="E645:E650" si="281">ROUND(SUM(D645*1.02),0)</f>
        <v>136813</v>
      </c>
    </row>
    <row r="646" spans="1:5" ht="16.5" thickTop="1" thickBot="1" x14ac:dyDescent="0.4">
      <c r="A646" s="1">
        <v>3</v>
      </c>
      <c r="B646" s="19">
        <v>130223</v>
      </c>
      <c r="C646" s="20">
        <f t="shared" si="279"/>
        <v>134455</v>
      </c>
      <c r="D646" s="20">
        <f t="shared" si="280"/>
        <v>138489</v>
      </c>
      <c r="E646" s="20">
        <f t="shared" si="281"/>
        <v>141259</v>
      </c>
    </row>
    <row r="647" spans="1:5" ht="16.5" thickTop="1" thickBot="1" x14ac:dyDescent="0.4">
      <c r="A647" s="1">
        <v>4</v>
      </c>
      <c r="B647" s="19">
        <v>134320</v>
      </c>
      <c r="C647" s="20">
        <f t="shared" si="279"/>
        <v>138685</v>
      </c>
      <c r="D647" s="20">
        <f t="shared" si="280"/>
        <v>142846</v>
      </c>
      <c r="E647" s="20">
        <f t="shared" si="281"/>
        <v>145703</v>
      </c>
    </row>
    <row r="648" spans="1:5" ht="16.5" thickTop="1" thickBot="1" x14ac:dyDescent="0.4">
      <c r="A648" s="1">
        <v>5</v>
      </c>
      <c r="B648" s="19">
        <v>138419</v>
      </c>
      <c r="C648" s="20">
        <f t="shared" si="279"/>
        <v>142918</v>
      </c>
      <c r="D648" s="20">
        <f t="shared" si="280"/>
        <v>147206</v>
      </c>
      <c r="E648" s="20">
        <f t="shared" si="281"/>
        <v>150150</v>
      </c>
    </row>
    <row r="649" spans="1:5" ht="16.5" thickTop="1" thickBot="1" x14ac:dyDescent="0.4">
      <c r="A649" s="1">
        <v>6</v>
      </c>
      <c r="B649" s="19">
        <v>142516</v>
      </c>
      <c r="C649" s="20">
        <f t="shared" si="279"/>
        <v>147148</v>
      </c>
      <c r="D649" s="20">
        <f t="shared" si="280"/>
        <v>151562</v>
      </c>
      <c r="E649" s="20">
        <f t="shared" si="281"/>
        <v>154593</v>
      </c>
    </row>
    <row r="650" spans="1:5" ht="16.5" thickTop="1" thickBot="1" x14ac:dyDescent="0.4">
      <c r="A650" s="1">
        <v>7</v>
      </c>
      <c r="B650" s="19">
        <v>146617</v>
      </c>
      <c r="C650" s="20">
        <f t="shared" si="279"/>
        <v>151382</v>
      </c>
      <c r="D650" s="20">
        <f t="shared" si="280"/>
        <v>155923</v>
      </c>
      <c r="E650" s="20">
        <f t="shared" si="281"/>
        <v>159041</v>
      </c>
    </row>
    <row r="651" spans="1:5" ht="16" thickTop="1" x14ac:dyDescent="0.35">
      <c r="A651" s="4"/>
      <c r="B651" s="5"/>
      <c r="C651" s="5"/>
    </row>
    <row r="652" spans="1:5" ht="15.5" x14ac:dyDescent="0.35">
      <c r="A652" s="9" t="s">
        <v>56</v>
      </c>
    </row>
    <row r="653" spans="1:5" ht="16" thickBot="1" x14ac:dyDescent="0.4">
      <c r="A653" s="7" t="s">
        <v>55</v>
      </c>
    </row>
    <row r="654" spans="1:5" ht="16.5" thickTop="1" thickBot="1" x14ac:dyDescent="0.4">
      <c r="A654" s="1" t="s">
        <v>1</v>
      </c>
      <c r="B654" s="21">
        <v>44440</v>
      </c>
      <c r="C654" s="21">
        <v>44805</v>
      </c>
      <c r="D654" s="21">
        <v>45170</v>
      </c>
      <c r="E654" s="22">
        <v>45536</v>
      </c>
    </row>
    <row r="655" spans="1:5" ht="16.5" thickTop="1" thickBot="1" x14ac:dyDescent="0.4">
      <c r="A655" s="1">
        <v>1</v>
      </c>
      <c r="B655" s="19">
        <v>93276</v>
      </c>
      <c r="C655" s="20">
        <f>ROUND(SUM(B655*1.0325),0)</f>
        <v>96307</v>
      </c>
      <c r="D655" s="20">
        <f>ROUND(SUM(C655*1.03),0)</f>
        <v>99196</v>
      </c>
      <c r="E655" s="20">
        <f>ROUND(SUM(D655*1.02),0)</f>
        <v>101180</v>
      </c>
    </row>
    <row r="656" spans="1:5" ht="15" thickTop="1" x14ac:dyDescent="0.35"/>
    <row r="657" spans="1:5" ht="15.5" x14ac:dyDescent="0.35">
      <c r="A657" s="9" t="s">
        <v>77</v>
      </c>
      <c r="B657" s="9"/>
    </row>
    <row r="658" spans="1:5" ht="15.5" x14ac:dyDescent="0.35">
      <c r="A658" s="9" t="s">
        <v>79</v>
      </c>
      <c r="B658" s="9"/>
    </row>
    <row r="659" spans="1:5" ht="15.5" x14ac:dyDescent="0.35">
      <c r="A659" s="9" t="s">
        <v>78</v>
      </c>
      <c r="B659" s="9"/>
    </row>
    <row r="660" spans="1:5" ht="16" thickBot="1" x14ac:dyDescent="0.4">
      <c r="A660" s="7" t="s">
        <v>49</v>
      </c>
    </row>
    <row r="661" spans="1:5" ht="16.5" thickTop="1" thickBot="1" x14ac:dyDescent="0.4">
      <c r="A661" s="3" t="s">
        <v>1</v>
      </c>
      <c r="B661" s="21">
        <v>44440</v>
      </c>
      <c r="C661" s="21">
        <v>44805</v>
      </c>
      <c r="D661" s="21">
        <v>45170</v>
      </c>
      <c r="E661" s="22">
        <v>45536</v>
      </c>
    </row>
    <row r="662" spans="1:5" ht="16.5" thickTop="1" thickBot="1" x14ac:dyDescent="0.4">
      <c r="A662" s="3">
        <v>1</v>
      </c>
      <c r="B662" s="28">
        <v>427.77</v>
      </c>
      <c r="C662" s="6">
        <f>ROUND(SUM(B662*1.0325),2)</f>
        <v>441.67</v>
      </c>
      <c r="D662" s="6">
        <f>ROUND(SUM(C662*1.03),2)</f>
        <v>454.92</v>
      </c>
      <c r="E662" s="6">
        <f>ROUND(SUM(D662*1.02),2)</f>
        <v>464.02</v>
      </c>
    </row>
    <row r="663" spans="1:5" ht="16" thickTop="1" x14ac:dyDescent="0.35">
      <c r="A663" s="14"/>
      <c r="B663" s="15"/>
      <c r="C663" s="16"/>
    </row>
    <row r="664" spans="1:5" ht="15.5" x14ac:dyDescent="0.35">
      <c r="A664" s="17" t="s">
        <v>76</v>
      </c>
      <c r="B664" s="15"/>
      <c r="C664" s="16"/>
    </row>
    <row r="665" spans="1:5" ht="15.5" x14ac:dyDescent="0.35">
      <c r="A665" s="17" t="s">
        <v>82</v>
      </c>
      <c r="B665" s="15"/>
      <c r="C665" s="16"/>
    </row>
    <row r="666" spans="1:5" ht="15.5" x14ac:dyDescent="0.35">
      <c r="A666" s="9" t="s">
        <v>80</v>
      </c>
      <c r="B666" s="9"/>
    </row>
    <row r="667" spans="1:5" ht="15.5" x14ac:dyDescent="0.35">
      <c r="A667" s="17" t="s">
        <v>81</v>
      </c>
      <c r="B667" s="15"/>
      <c r="C667" s="16"/>
    </row>
    <row r="668" spans="1:5" ht="16" thickBot="1" x14ac:dyDescent="0.4">
      <c r="A668" s="7" t="s">
        <v>50</v>
      </c>
      <c r="B668" s="5"/>
    </row>
    <row r="669" spans="1:5" ht="16.5" thickTop="1" thickBot="1" x14ac:dyDescent="0.4">
      <c r="A669" s="3" t="s">
        <v>1</v>
      </c>
      <c r="B669" s="21">
        <v>44440</v>
      </c>
      <c r="C669" s="21">
        <v>44805</v>
      </c>
      <c r="D669" s="21">
        <v>45170</v>
      </c>
      <c r="E669" s="22">
        <v>45536</v>
      </c>
    </row>
    <row r="670" spans="1:5" ht="16.5" thickTop="1" thickBot="1" x14ac:dyDescent="0.4">
      <c r="A670" s="3">
        <v>1</v>
      </c>
      <c r="B670" s="28">
        <v>451.06</v>
      </c>
      <c r="C670" s="6">
        <f>ROUND(SUM(B670*1.0325),2)</f>
        <v>465.72</v>
      </c>
      <c r="D670" s="6">
        <f>ROUND(SUM(C670*1.03),2)</f>
        <v>479.69</v>
      </c>
      <c r="E670" s="6">
        <f>ROUND(SUM(D670*1.02),2)</f>
        <v>489.28</v>
      </c>
    </row>
    <row r="671" spans="1:5" ht="16" thickTop="1" x14ac:dyDescent="0.35">
      <c r="A671" s="14"/>
      <c r="B671" s="15"/>
      <c r="C671" s="15"/>
    </row>
    <row r="672" spans="1:5" ht="15.5" x14ac:dyDescent="0.35">
      <c r="A672" s="17" t="s">
        <v>74</v>
      </c>
    </row>
    <row r="673" spans="1:5" ht="16" thickBot="1" x14ac:dyDescent="0.4">
      <c r="A673" s="7" t="s">
        <v>51</v>
      </c>
    </row>
    <row r="674" spans="1:5" ht="16.5" thickTop="1" thickBot="1" x14ac:dyDescent="0.4">
      <c r="A674" s="3" t="s">
        <v>1</v>
      </c>
      <c r="B674" s="21">
        <v>44440</v>
      </c>
      <c r="C674" s="21">
        <v>44805</v>
      </c>
      <c r="D674" s="21">
        <v>45170</v>
      </c>
      <c r="E674" s="22">
        <v>45536</v>
      </c>
    </row>
    <row r="675" spans="1:5" ht="16.5" thickTop="1" thickBot="1" x14ac:dyDescent="0.4">
      <c r="A675" s="3">
        <v>1</v>
      </c>
      <c r="B675" s="6">
        <v>55.73</v>
      </c>
      <c r="C675" s="6">
        <f>ROUND(SUM(B675*1.02),2)</f>
        <v>56.84</v>
      </c>
      <c r="D675" s="6">
        <v>56.84</v>
      </c>
      <c r="E675" s="6">
        <v>57.99</v>
      </c>
    </row>
    <row r="676" spans="1:5" ht="16" thickTop="1" x14ac:dyDescent="0.35">
      <c r="A676" s="14"/>
      <c r="B676" s="15"/>
      <c r="C676" s="15"/>
    </row>
    <row r="677" spans="1:5" ht="15.5" x14ac:dyDescent="0.35">
      <c r="A677" s="17" t="s">
        <v>75</v>
      </c>
      <c r="B677" s="8"/>
      <c r="C677" s="8"/>
    </row>
    <row r="678" spans="1:5" ht="16" thickBot="1" x14ac:dyDescent="0.4">
      <c r="A678" s="7" t="s">
        <v>52</v>
      </c>
    </row>
    <row r="679" spans="1:5" ht="16.5" thickTop="1" thickBot="1" x14ac:dyDescent="0.4">
      <c r="A679" s="1" t="s">
        <v>1</v>
      </c>
      <c r="B679" s="21">
        <v>44440</v>
      </c>
      <c r="C679" s="21">
        <v>44805</v>
      </c>
      <c r="D679" s="21">
        <v>45170</v>
      </c>
      <c r="E679" s="22">
        <v>45536</v>
      </c>
    </row>
    <row r="680" spans="1:5" ht="16.5" thickTop="1" thickBot="1" x14ac:dyDescent="0.4">
      <c r="A680" s="1">
        <v>1</v>
      </c>
      <c r="B680" s="6">
        <v>54.88</v>
      </c>
      <c r="C680" s="6">
        <f>ROUND(SUM(B680*1.02),2)</f>
        <v>55.98</v>
      </c>
      <c r="D680" s="6">
        <v>55.98</v>
      </c>
      <c r="E680" s="29">
        <v>57.1</v>
      </c>
    </row>
    <row r="681" spans="1:5" ht="16" thickTop="1" x14ac:dyDescent="0.35">
      <c r="B681" s="5"/>
    </row>
    <row r="682" spans="1:5" ht="15.5" x14ac:dyDescent="0.35">
      <c r="A682" s="11" t="s">
        <v>184</v>
      </c>
    </row>
    <row r="683" spans="1:5" ht="16" thickBot="1" x14ac:dyDescent="0.4">
      <c r="A683" s="7" t="s">
        <v>151</v>
      </c>
      <c r="B683" s="5"/>
    </row>
    <row r="684" spans="1:5" ht="16.5" thickTop="1" thickBot="1" x14ac:dyDescent="0.4">
      <c r="A684" s="1" t="s">
        <v>1</v>
      </c>
      <c r="B684" s="21">
        <v>44440</v>
      </c>
      <c r="C684" s="21">
        <v>44805</v>
      </c>
      <c r="D684" s="21">
        <v>45170</v>
      </c>
      <c r="E684" s="22">
        <v>45536</v>
      </c>
    </row>
    <row r="685" spans="1:5" ht="16.5" thickTop="1" thickBot="1" x14ac:dyDescent="0.4">
      <c r="A685" s="1">
        <v>1</v>
      </c>
      <c r="B685" s="19">
        <v>137204</v>
      </c>
      <c r="C685" s="20">
        <f t="shared" ref="C685" si="282">ROUND(SUM(B685*1.0325),0)</f>
        <v>141663</v>
      </c>
      <c r="D685" s="20">
        <f t="shared" ref="D685" si="283">ROUND(SUM(C685*1.03),0)</f>
        <v>145913</v>
      </c>
      <c r="E685" s="20">
        <f t="shared" ref="E685" si="284">ROUND(SUM(D685*1.02),0)</f>
        <v>148831</v>
      </c>
    </row>
    <row r="686" spans="1:5" ht="16.5" thickTop="1" thickBot="1" x14ac:dyDescent="0.4">
      <c r="A686" s="1">
        <v>2</v>
      </c>
      <c r="B686" s="19">
        <v>139949</v>
      </c>
      <c r="C686" s="20">
        <f t="shared" ref="C686:C691" si="285">ROUND(SUM(B686*1.0325),0)</f>
        <v>144497</v>
      </c>
      <c r="D686" s="20">
        <f t="shared" ref="D686:D691" si="286">ROUND(SUM(C686*1.03),0)</f>
        <v>148832</v>
      </c>
      <c r="E686" s="20">
        <f t="shared" ref="E686:E691" si="287">ROUND(SUM(D686*1.02),0)</f>
        <v>151809</v>
      </c>
    </row>
    <row r="687" spans="1:5" ht="16.5" thickTop="1" thickBot="1" x14ac:dyDescent="0.4">
      <c r="A687" s="1">
        <v>3</v>
      </c>
      <c r="B687" s="19">
        <v>142747</v>
      </c>
      <c r="C687" s="20">
        <f t="shared" si="285"/>
        <v>147386</v>
      </c>
      <c r="D687" s="20">
        <f t="shared" si="286"/>
        <v>151808</v>
      </c>
      <c r="E687" s="20">
        <f t="shared" si="287"/>
        <v>154844</v>
      </c>
    </row>
    <row r="688" spans="1:5" ht="16.5" thickTop="1" thickBot="1" x14ac:dyDescent="0.4">
      <c r="A688" s="1">
        <v>4</v>
      </c>
      <c r="B688" s="19">
        <v>145603</v>
      </c>
      <c r="C688" s="20">
        <f t="shared" si="285"/>
        <v>150335</v>
      </c>
      <c r="D688" s="20">
        <f t="shared" si="286"/>
        <v>154845</v>
      </c>
      <c r="E688" s="20">
        <f t="shared" si="287"/>
        <v>157942</v>
      </c>
    </row>
    <row r="689" spans="1:5" ht="16.5" thickTop="1" thickBot="1" x14ac:dyDescent="0.4">
      <c r="A689" s="1">
        <v>5</v>
      </c>
      <c r="B689" s="19">
        <v>148515</v>
      </c>
      <c r="C689" s="20">
        <f t="shared" si="285"/>
        <v>153342</v>
      </c>
      <c r="D689" s="20">
        <f t="shared" si="286"/>
        <v>157942</v>
      </c>
      <c r="E689" s="20">
        <f t="shared" si="287"/>
        <v>161101</v>
      </c>
    </row>
    <row r="690" spans="1:5" ht="16.5" thickTop="1" thickBot="1" x14ac:dyDescent="0.4">
      <c r="A690" s="1">
        <v>6</v>
      </c>
      <c r="B690" s="19">
        <v>151485</v>
      </c>
      <c r="C690" s="20">
        <f t="shared" si="285"/>
        <v>156408</v>
      </c>
      <c r="D690" s="20">
        <f t="shared" si="286"/>
        <v>161100</v>
      </c>
      <c r="E690" s="20">
        <f t="shared" si="287"/>
        <v>164322</v>
      </c>
    </row>
    <row r="691" spans="1:5" ht="16.5" thickTop="1" thickBot="1" x14ac:dyDescent="0.4">
      <c r="A691" s="1">
        <v>7</v>
      </c>
      <c r="B691" s="19">
        <v>154514</v>
      </c>
      <c r="C691" s="20">
        <f t="shared" si="285"/>
        <v>159536</v>
      </c>
      <c r="D691" s="20">
        <f t="shared" si="286"/>
        <v>164322</v>
      </c>
      <c r="E691" s="20">
        <f t="shared" si="287"/>
        <v>167608</v>
      </c>
    </row>
    <row r="692" spans="1:5" ht="15" thickTop="1" x14ac:dyDescent="0.35"/>
    <row r="700" spans="1:5" ht="15.5" x14ac:dyDescent="0.35">
      <c r="B700" s="5"/>
    </row>
  </sheetData>
  <pageMargins left="0.7" right="0.7" top="1" bottom="1.2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2022-10-18T19:13:09Z</dcterms:created>
  <dcterms:modified xsi:type="dcterms:W3CDTF">2022-10-18T19:13:09Z</dcterms:modified>
  <cp:category/>
</cp:coreProperties>
</file>